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C895020B-8BFF-4731-92CB-C3160DCB8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<sst xmlns="http://schemas.openxmlformats.org/spreadsheetml/2006/main" count="24" uniqueCount="23">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</sst>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  <xf numFmtId="4" fontId="7" fillId="0" borderId="0" xfId="0" applyNumberFormat="1" applyFont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43" fontId="0" fillId="0" borderId="0" xfId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53"/>
  <sheetViews>
    <sheetView showGridLines="0" tabSelected="1" zoomScale="85" zoomScaleNormal="85" workbookViewId="0">
      <pane xSplit="1" ySplit="3" topLeftCell="B118" activePane="bottomRight" state="frozen"/>
      <selection pane="topRight" activeCell="B1" sqref="B1"/>
      <selection pane="bottomLeft" activeCell="A4" sqref="A4"/>
      <selection pane="bottomRight" activeCell="H143" sqref="H143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2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2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2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2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2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2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2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2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2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2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2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2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2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2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19"/>
    </row>
    <row r="143" spans="2:12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2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2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2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2" x14ac:dyDescent="0.25">
      <c r="B147" s="29"/>
      <c r="C147" s="21"/>
      <c r="D147" s="30"/>
      <c r="E147" s="21"/>
      <c r="I147" s="16"/>
      <c r="J147" s="17"/>
      <c r="K147" s="18"/>
      <c r="L147" s="19"/>
    </row>
    <row r="148" spans="2:12" x14ac:dyDescent="0.25">
      <c r="B148" s="20"/>
      <c r="C148" s="17"/>
      <c r="D148" s="18"/>
      <c r="E148" s="28"/>
      <c r="I148" s="16"/>
      <c r="J148" s="17"/>
      <c r="K148" s="18"/>
      <c r="L148" s="19"/>
    </row>
    <row r="149" spans="2:12" x14ac:dyDescent="0.25">
      <c r="B149" s="20"/>
      <c r="C149" s="21"/>
      <c r="D149" s="22"/>
      <c r="E149" s="21"/>
    </row>
    <row r="150" spans="2:12" x14ac:dyDescent="0.25">
      <c r="B150" s="5" t="s">
        <v>9</v>
      </c>
      <c r="C150" s="1"/>
      <c r="D150" s="1"/>
      <c r="E150" s="1"/>
    </row>
    <row r="151" spans="2:12" x14ac:dyDescent="0.25">
      <c r="B151" s="12" t="s">
        <v>5</v>
      </c>
      <c r="C151" s="11" t="s">
        <v>8</v>
      </c>
      <c r="D151" s="14"/>
      <c r="E151" s="15"/>
      <c r="F151" s="13"/>
    </row>
    <row r="153" spans="2:12" x14ac:dyDescent="0.25">
      <c r="D153" s="14"/>
      <c r="E153" s="15"/>
    </row>
  </sheetData>
  <hyperlinks>
    <hyperlink ref="C151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E31" sqref="E31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Buybacks'!B4:B500129)</f>
        <v>46010</v>
      </c>
      <c r="D5" s="6">
        <f>+SUM('Daily Buybacks'!C4:C207)</f>
        <v>99135602</v>
      </c>
      <c r="E5" s="6">
        <f>+SUM('Daily Buybacks'!E4:E207)/1000</f>
        <v>1469957.2764799993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46010</v>
      </c>
      <c r="D9" s="6">
        <f>+D5</f>
        <v>99135602</v>
      </c>
      <c r="E9" s="6">
        <f>+E5</f>
        <v>1469957.2764799993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Buybacks'!C94:C346)/1000000</f>
        <v>38.991574999999997</v>
      </c>
      <c r="E18" s="10">
        <f>SUM('Daily Buybacks'!E94:E346)/1000000</f>
        <v>613.66693432</v>
      </c>
    </row>
    <row r="19" spans="3:6" x14ac:dyDescent="0.25">
      <c r="C19" s="25" t="s">
        <v>20</v>
      </c>
      <c r="D19" s="26">
        <f>SUM(D16:D18)</f>
        <v>99.135602000000006</v>
      </c>
      <c r="E19" s="26">
        <f>SUM(E16:E18)</f>
        <v>1469.95727648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0.81664293137777777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2025-12-23T16:38:02Z</dcterms:modified>
</cp:coreProperties>
</file>