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showInkAnnotation="0"/>
  <mc:AlternateContent xmlns:mc="http://schemas.openxmlformats.org/markup-compatibility/2006">
    <mc:Choice Requires="x15">
      <x15ac:absPath xmlns:x15ac="http://schemas.microsoft.com/office/spreadsheetml/2010/11/ac" url="\\Ennf1002\sten\06 RECOM\RECOM_B\Reporting\2022\Performance tool\Documente scaricabili\"/>
    </mc:Choice>
  </mc:AlternateContent>
  <xr:revisionPtr revIDLastSave="0" documentId="13_ncr:1_{862EE490-8F1C-44FD-979E-17CD4FC52A4A}" xr6:coauthVersionLast="47" xr6:coauthVersionMax="47" xr10:uidLastSave="{00000000-0000-0000-0000-000000000000}"/>
  <bookViews>
    <workbookView xWindow="-110" yWindow="-110" windowWidth="19420" windowHeight="10420" tabRatio="737" firstSheet="5" activeTab="10" xr2:uid="{00000000-000D-0000-FFFF-FFFF00000000}"/>
  </bookViews>
  <sheets>
    <sheet name="Sviluppo Locale" sheetId="10" r:id="rId1"/>
    <sheet name="Cambiamento Climatico" sheetId="4" r:id="rId2"/>
    <sheet name="Sicurezza" sheetId="6" r:id="rId3"/>
    <sheet name="Ambiente" sheetId="7" r:id="rId4"/>
    <sheet name="Diritti umani" sheetId="8" r:id="rId5"/>
    <sheet name="Governance e etica di impresa " sheetId="2" r:id="rId6"/>
    <sheet name="Persone" sheetId="5" r:id="rId7"/>
    <sheet name="Fornitori e clienti " sheetId="11" r:id="rId8"/>
    <sheet name="Ricerca e Sviluppo" sheetId="3" r:id="rId9"/>
    <sheet name="Salute" sheetId="13" r:id="rId10"/>
    <sheet name="Trasparenza e anticorruzione" sheetId="9" r:id="rId11"/>
  </sheets>
  <definedNames>
    <definedName name="_Hlk65147230" localSheetId="5">'Governance e etica di impresa '!$B$26</definedName>
    <definedName name="_Hlk66804221" localSheetId="1">'Cambiamento Climatico'!$B$56</definedName>
    <definedName name="_Hlk66804241" localSheetId="1">'Cambiamento Climatico'!$B$59</definedName>
    <definedName name="_Hlk66804274" localSheetId="1">'Cambiamento Climatico'!$B$92</definedName>
    <definedName name="_Hlk68864767" localSheetId="5">'Governance e etica di impresa '!$B$63</definedName>
    <definedName name="_Toc38356553" localSheetId="5">'Governance e etica di impresa '!#REF!</definedName>
    <definedName name="_Toc38356554" localSheetId="8">'Ricerca e Sviluppo'!$B$9</definedName>
    <definedName name="_Toc38356555" localSheetId="1">'Cambiamento Climatico'!#REF!</definedName>
    <definedName name="_Toc38356556" localSheetId="1">'Cambiamento Climatico'!$B$21</definedName>
    <definedName name="_Toc58570126" localSheetId="1">'Cambiamento Climatico'!$B$21</definedName>
    <definedName name="_Toc66787528" localSheetId="1">'Cambiamento Climatico'!#REF!</definedName>
    <definedName name="Z_0EEC6647_7214_4510_922A_24553F13BD71_.wvu.Rows" localSheetId="1" hidden="1">'Cambiamento Climatico'!$113:$114</definedName>
  </definedNames>
  <calcPr calcId="191029"/>
  <customWorkbookViews>
    <customWorkbookView name="PIATTI MATTEO - Visualizzazione personale" guid="{0EEC6647-7214-4510-922A-24553F13BD71}" mergeInterval="0" personalView="1" maximized="1" xWindow="-8" yWindow="-8" windowWidth="1382" windowHeight="744" tabRatio="672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0" i="5" l="1"/>
  <c r="L160" i="5"/>
  <c r="I160" i="5"/>
  <c r="F160" i="5"/>
  <c r="D160" i="5"/>
  <c r="O159" i="5"/>
  <c r="L159" i="5"/>
  <c r="I159" i="5"/>
  <c r="F159" i="5"/>
  <c r="D159" i="5"/>
  <c r="O158" i="5"/>
  <c r="L158" i="5"/>
  <c r="I158" i="5"/>
  <c r="F158" i="5"/>
  <c r="D158" i="5"/>
  <c r="O157" i="5"/>
  <c r="L157" i="5"/>
  <c r="I157" i="5"/>
  <c r="F157" i="5"/>
  <c r="D157" i="5"/>
  <c r="O152" i="5"/>
  <c r="L152" i="5"/>
  <c r="I152" i="5"/>
  <c r="F152" i="5"/>
  <c r="D152" i="5"/>
  <c r="O151" i="5"/>
  <c r="L151" i="5"/>
  <c r="I151" i="5"/>
  <c r="F151" i="5"/>
  <c r="D151" i="5"/>
  <c r="O150" i="5"/>
  <c r="L150" i="5"/>
  <c r="I150" i="5"/>
  <c r="F150" i="5"/>
  <c r="D150" i="5"/>
  <c r="O149" i="5"/>
  <c r="L149" i="5"/>
  <c r="I149" i="5"/>
  <c r="F149" i="5"/>
  <c r="D149" i="5"/>
  <c r="O148" i="5"/>
  <c r="L148" i="5"/>
  <c r="I148" i="5"/>
  <c r="F148" i="5"/>
  <c r="D148" i="5"/>
  <c r="O147" i="5"/>
  <c r="L147" i="5"/>
  <c r="I147" i="5"/>
  <c r="F147" i="5"/>
  <c r="D147" i="5"/>
  <c r="O146" i="5"/>
  <c r="L146" i="5"/>
  <c r="I146" i="5"/>
  <c r="F146" i="5"/>
  <c r="D146" i="5"/>
  <c r="O145" i="5"/>
  <c r="L145" i="5"/>
  <c r="I145" i="5"/>
  <c r="F145" i="5"/>
  <c r="D145" i="5"/>
  <c r="O144" i="5"/>
  <c r="L144" i="5"/>
  <c r="I144" i="5"/>
  <c r="F144" i="5"/>
  <c r="D144" i="5"/>
  <c r="O143" i="5"/>
  <c r="L143" i="5"/>
  <c r="I143" i="5"/>
  <c r="F143" i="5"/>
  <c r="D143" i="5"/>
  <c r="O142" i="5"/>
  <c r="L142" i="5"/>
  <c r="I142" i="5"/>
  <c r="F142" i="5"/>
  <c r="D142" i="5"/>
  <c r="O141" i="5"/>
  <c r="L141" i="5"/>
  <c r="I141" i="5"/>
  <c r="F141" i="5"/>
  <c r="D141" i="5"/>
  <c r="O140" i="5"/>
  <c r="L140" i="5"/>
  <c r="I140" i="5"/>
  <c r="F140" i="5"/>
  <c r="D140" i="5"/>
  <c r="O139" i="5"/>
  <c r="L139" i="5"/>
  <c r="I139" i="5"/>
  <c r="F139" i="5"/>
  <c r="D139" i="5"/>
  <c r="O137" i="5"/>
  <c r="L137" i="5"/>
  <c r="I137" i="5"/>
  <c r="F137" i="5"/>
  <c r="D137" i="5"/>
  <c r="O136" i="5"/>
  <c r="L136" i="5"/>
  <c r="I136" i="5"/>
  <c r="F136" i="5"/>
  <c r="D136" i="5"/>
  <c r="G9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eni S.p.A.</author>
  </authors>
  <commentList>
    <comment ref="J30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eni S.p.A.:</t>
        </r>
        <r>
          <rPr>
            <sz val="9"/>
            <color indexed="81"/>
            <rFont val="Tahoma"/>
            <family val="2"/>
          </rPr>
          <t xml:space="preserve">
da rivedere i settori</t>
        </r>
      </text>
    </comment>
  </commentList>
</comments>
</file>

<file path=xl/sharedStrings.xml><?xml version="1.0" encoding="utf-8"?>
<sst xmlns="http://schemas.openxmlformats.org/spreadsheetml/2006/main" count="1193" uniqueCount="766">
  <si>
    <r>
      <t>CONSIGLIO DI AMMINISTRAZONE E ORGANI DI CONTROLLO DEL GRUPPO ENI</t>
    </r>
    <r>
      <rPr>
        <b/>
        <vertAlign val="superscript"/>
        <sz val="9"/>
        <color rgb="FF000000"/>
        <rFont val="Calibri"/>
        <family val="2"/>
        <scheme val="minor"/>
      </rPr>
      <t>(a)</t>
    </r>
  </si>
  <si>
    <t>Membri del CdA di Eni SpA</t>
  </si>
  <si>
    <t>(numero)</t>
  </si>
  <si>
    <t>esecutivi</t>
  </si>
  <si>
    <t>non esecutivi</t>
  </si>
  <si>
    <t>non indipendenti</t>
  </si>
  <si>
    <t>Rappresentanti degli azionisti di minoranza</t>
  </si>
  <si>
    <t xml:space="preserve">Membri del CdA donne </t>
  </si>
  <si>
    <t>Riunioni annue del CdA di Eni SpA</t>
  </si>
  <si>
    <t>Partecipazione media alle riunioni del CdA di Eni SpA</t>
  </si>
  <si>
    <t>(%)</t>
  </si>
  <si>
    <t>Sessioni annue di board induction/ongoing training del CdA di Eni SpA</t>
  </si>
  <si>
    <t>Presenza donne negli organi di amministrazione delle società del Gruppo Eni</t>
  </si>
  <si>
    <t>Politica Mandato 2017-2020</t>
  </si>
  <si>
    <t>Politica Mandato 2020-2023</t>
  </si>
  <si>
    <t>Target</t>
  </si>
  <si>
    <t>Massimo</t>
  </si>
  <si>
    <t xml:space="preserve">Remunerazione dell’AD collegata a obiettivi di lungo termine                                                                   </t>
  </si>
  <si>
    <t>PAY RATIO DELL'AD</t>
  </si>
  <si>
    <t>DIPENDENTI ITALIA</t>
  </si>
  <si>
    <t>Rapporto tra la remunerazione fissa dell’AD/DG e la retribuzione fissa mediana dei dipendenti</t>
  </si>
  <si>
    <t>Rapporto tra la remunerazione totale dell’AD/DG e la retribuzione totale mediana dei dipendenti</t>
  </si>
  <si>
    <t>TUTTI I DIPENDENTI</t>
  </si>
  <si>
    <t>VALORE ECONOMICO</t>
  </si>
  <si>
    <t>Valore economico generato</t>
  </si>
  <si>
    <t>(milioni di euro)</t>
  </si>
  <si>
    <t>di cui: costi operativi</t>
  </si>
  <si>
    <t>di cui: salari e stipendi per i dipendenti</t>
  </si>
  <si>
    <t>di cui: pagamenti ai fornitori di capitale</t>
  </si>
  <si>
    <t>di cui: pagamenti alla Pubblica Amministrazione</t>
  </si>
  <si>
    <t>Valore economico trattenuto</t>
  </si>
  <si>
    <t> 4.201</t>
  </si>
  <si>
    <t>RICERCA E SVILUPPO</t>
  </si>
  <si>
    <t>Spesa in R&amp;S</t>
  </si>
  <si>
    <t xml:space="preserve"> (milioni di euro)</t>
  </si>
  <si>
    <t> 74</t>
  </si>
  <si>
    <t xml:space="preserve">   di cui: sicurezza e riduzione rischi</t>
  </si>
  <si>
    <t> 11</t>
  </si>
  <si>
    <t xml:space="preserve">   di cui: altro tra cui efficienza operativa</t>
  </si>
  <si>
    <t> 72</t>
  </si>
  <si>
    <t>Valore tangibile generato da R&amp;S</t>
  </si>
  <si>
    <t> 951</t>
  </si>
  <si>
    <t>Domande di primo deposito brevettuale</t>
  </si>
  <si>
    <t> 25</t>
  </si>
  <si>
    <t>di cui: depositi sulle fonti rinnovabili</t>
  </si>
  <si>
    <t> 7</t>
  </si>
  <si>
    <t>Brevetti in vita</t>
  </si>
  <si>
    <t>Età media dei brevetti</t>
  </si>
  <si>
    <t>(anni)</t>
  </si>
  <si>
    <t> 733</t>
  </si>
  <si>
    <t>di cui: con Università e Centri di Ricerca</t>
  </si>
  <si>
    <t> 204</t>
  </si>
  <si>
    <r>
      <t>(milioni tonnellate di CO</t>
    </r>
    <r>
      <rPr>
        <vertAlign val="sub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>eq.)</t>
    </r>
  </si>
  <si>
    <t>Net Carbon Footprint ENI (Scope 1+2)</t>
  </si>
  <si>
    <t>Net GHG Lifecycle Emissions (Scope 1 + 2 + 3)</t>
  </si>
  <si>
    <t>Net Carbon Intensity (Scope 1 + 2 + 3)</t>
  </si>
  <si>
    <r>
      <t>(gCO</t>
    </r>
    <r>
      <rPr>
        <vertAlign val="sub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>eq./MJ)</t>
    </r>
  </si>
  <si>
    <r>
      <t>Capacità installata da fonti rinnovabili</t>
    </r>
    <r>
      <rPr>
        <vertAlign val="superscript"/>
        <sz val="9"/>
        <color rgb="FF000000"/>
        <rFont val="Calibri"/>
        <family val="2"/>
        <scheme val="minor"/>
      </rPr>
      <t>(b)</t>
    </r>
  </si>
  <si>
    <t>(MW)</t>
  </si>
  <si>
    <t>Capacità di bioraffinazione</t>
  </si>
  <si>
    <t>(milioni di tonnellate/anno)</t>
  </si>
  <si>
    <t>(a) Indicatori contabilizzati su base equity.</t>
  </si>
  <si>
    <t>(b) Il KPI rappresenta la quota Eni e si riferisce principalmente a Plenitude. I valori del 2020 e 2019 sono stati adeguatamente riesposti.</t>
  </si>
  <si>
    <t>EMISSIONI DI GHG</t>
  </si>
  <si>
    <t>Emissioni dirette di GHG (Scope 1)</t>
  </si>
  <si>
    <r>
      <t>(milioni di tonnellate di CO</t>
    </r>
    <r>
      <rPr>
        <vertAlign val="subscript"/>
        <sz val="8"/>
        <color rgb="FF000000"/>
        <rFont val="Calibri"/>
        <family val="2"/>
        <scheme val="minor"/>
      </rPr>
      <t>2</t>
    </r>
    <r>
      <rPr>
        <sz val="8"/>
        <color rgb="FF000000"/>
        <rFont val="Calibri"/>
        <family val="2"/>
        <scheme val="minor"/>
      </rPr>
      <t>eq.)</t>
    </r>
  </si>
  <si>
    <t>37,76 </t>
  </si>
  <si>
    <r>
      <t>di cui: CO</t>
    </r>
    <r>
      <rPr>
        <vertAlign val="subscript"/>
        <sz val="9"/>
        <color rgb="FF000000"/>
        <rFont val="Calibri"/>
        <family val="2"/>
        <scheme val="minor"/>
      </rPr>
      <t xml:space="preserve">2 </t>
    </r>
    <r>
      <rPr>
        <sz val="9"/>
        <color rgb="FF000000"/>
        <rFont val="Calibri"/>
        <family val="2"/>
        <scheme val="minor"/>
      </rPr>
      <t>equivalente da combustione e da processo</t>
    </r>
  </si>
  <si>
    <t>29,70 </t>
  </si>
  <si>
    <r>
      <t>di cui: CO</t>
    </r>
    <r>
      <rPr>
        <vertAlign val="subscript"/>
        <sz val="9"/>
        <color rgb="FF000000"/>
        <rFont val="Calibri"/>
        <family val="2"/>
        <scheme val="minor"/>
      </rPr>
      <t xml:space="preserve">2 </t>
    </r>
    <r>
      <rPr>
        <sz val="9"/>
        <color rgb="FF000000"/>
        <rFont val="Calibri"/>
        <family val="2"/>
        <scheme val="minor"/>
      </rPr>
      <t>equivalente da flaring</t>
    </r>
    <r>
      <rPr>
        <vertAlign val="superscript"/>
        <sz val="9"/>
        <color rgb="FF000000"/>
        <rFont val="Calibri"/>
        <family val="2"/>
        <scheme val="minor"/>
      </rPr>
      <t>(a)</t>
    </r>
  </si>
  <si>
    <t>6,13 </t>
  </si>
  <si>
    <r>
      <t>di cui: CO</t>
    </r>
    <r>
      <rPr>
        <vertAlign val="subscript"/>
        <sz val="9"/>
        <color theme="1"/>
        <rFont val="Calibri"/>
        <family val="2"/>
        <scheme val="minor"/>
      </rPr>
      <t xml:space="preserve">2 </t>
    </r>
    <r>
      <rPr>
        <sz val="9"/>
        <color theme="1"/>
        <rFont val="Calibri"/>
        <family val="2"/>
        <scheme val="minor"/>
      </rPr>
      <t>equivalente da venting</t>
    </r>
  </si>
  <si>
    <t>1,64 </t>
  </si>
  <si>
    <r>
      <t>di cui: CO</t>
    </r>
    <r>
      <rPr>
        <vertAlign val="subscript"/>
        <sz val="9"/>
        <color rgb="FF000000"/>
        <rFont val="Calibri"/>
        <family val="2"/>
        <scheme val="minor"/>
      </rPr>
      <t xml:space="preserve">2 </t>
    </r>
    <r>
      <rPr>
        <sz val="9"/>
        <color rgb="FF000000"/>
        <rFont val="Calibri"/>
        <family val="2"/>
        <scheme val="minor"/>
      </rPr>
      <t>equivalente da emissioni fuggitive di metano</t>
    </r>
  </si>
  <si>
    <t>0,29 </t>
  </si>
  <si>
    <t>Emissioni dirette di GHG (Scope 1) per settore</t>
  </si>
  <si>
    <t>Exploration &amp; Production</t>
  </si>
  <si>
    <t>Global Gas &amp; LNG Portfolio</t>
  </si>
  <si>
    <t>Refining &amp; Marketing e Chimica</t>
  </si>
  <si>
    <t>Plenitude &amp; Power</t>
  </si>
  <si>
    <t>Corporate e altre attività</t>
  </si>
  <si>
    <t>Italia</t>
  </si>
  <si>
    <t>Resto d'Europa</t>
  </si>
  <si>
    <t>Africa</t>
  </si>
  <si>
    <t>Americhe</t>
  </si>
  <si>
    <t>Asia e Oceania</t>
  </si>
  <si>
    <r>
      <t>CO</t>
    </r>
    <r>
      <rPr>
        <vertAlign val="subscript"/>
        <sz val="9"/>
        <color theme="1"/>
        <rFont val="Calibri"/>
        <family val="2"/>
        <scheme val="minor"/>
      </rPr>
      <t>2</t>
    </r>
  </si>
  <si>
    <r>
      <t>CH</t>
    </r>
    <r>
      <rPr>
        <vertAlign val="subscript"/>
        <sz val="9"/>
        <color theme="1"/>
        <rFont val="Calibri"/>
        <family val="2"/>
        <scheme val="minor"/>
      </rPr>
      <t>4</t>
    </r>
  </si>
  <si>
    <r>
      <t>N</t>
    </r>
    <r>
      <rPr>
        <vertAlign val="sub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>O</t>
    </r>
  </si>
  <si>
    <t>Indice di efficienza operativa (Scope 1 + 2)</t>
  </si>
  <si>
    <r>
      <t>(tonnellate di CO</t>
    </r>
    <r>
      <rPr>
        <vertAlign val="sub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>eq./migliaia di boe)</t>
    </r>
  </si>
  <si>
    <r>
      <t>(gCO</t>
    </r>
    <r>
      <rPr>
        <vertAlign val="subscript"/>
        <sz val="8"/>
        <color rgb="FF000000"/>
        <rFont val="Calibri"/>
        <family val="2"/>
        <scheme val="minor"/>
      </rPr>
      <t>2</t>
    </r>
    <r>
      <rPr>
        <sz val="8"/>
        <color rgb="FF000000"/>
        <rFont val="Calibri"/>
        <family val="2"/>
        <scheme val="minor"/>
      </rPr>
      <t>eq./kWheq)</t>
    </r>
  </si>
  <si>
    <r>
      <t>(</t>
    </r>
    <r>
      <rPr>
        <sz val="8"/>
        <color rgb="FF000000"/>
        <rFont val="Calibri"/>
        <family val="2"/>
        <scheme val="minor"/>
      </rPr>
      <t>tonnellate di CO</t>
    </r>
    <r>
      <rPr>
        <vertAlign val="subscript"/>
        <sz val="8"/>
        <color rgb="FF000000"/>
        <rFont val="Calibri"/>
        <family val="2"/>
        <scheme val="minor"/>
      </rPr>
      <t>2</t>
    </r>
    <r>
      <rPr>
        <sz val="8"/>
        <color rgb="FF000000"/>
        <rFont val="Calibri"/>
        <family val="2"/>
        <scheme val="minor"/>
      </rPr>
      <t>eq./migliaia di tonnellate)</t>
    </r>
  </si>
  <si>
    <r>
      <t>(migliaia di tonnellate di CH</t>
    </r>
    <r>
      <rPr>
        <vertAlign val="subscript"/>
        <sz val="8"/>
        <color rgb="FF000000"/>
        <rFont val="Calibri"/>
        <family val="2"/>
        <scheme val="minor"/>
      </rPr>
      <t>4</t>
    </r>
    <r>
      <rPr>
        <sz val="8"/>
        <color rgb="FF000000"/>
        <rFont val="Calibri"/>
        <family val="2"/>
        <scheme val="minor"/>
      </rPr>
      <t>)</t>
    </r>
  </si>
  <si>
    <t>Volumi di idrocarburi inviati a flaring</t>
  </si>
  <si>
    <r>
      <t>(miliardi di Sm</t>
    </r>
    <r>
      <rPr>
        <vertAlign val="superscript"/>
        <sz val="8"/>
        <color rgb="FF000000"/>
        <rFont val="Calibri"/>
        <family val="2"/>
        <scheme val="minor"/>
      </rPr>
      <t>3</t>
    </r>
    <r>
      <rPr>
        <sz val="8"/>
        <color rgb="FF000000"/>
        <rFont val="Calibri"/>
        <family val="2"/>
        <scheme val="minor"/>
      </rPr>
      <t>)</t>
    </r>
  </si>
  <si>
    <t>Emissioni indirette di GHG (Scope 2)</t>
  </si>
  <si>
    <t>0,73 </t>
  </si>
  <si>
    <t>Emissioni indirette di GHG (Scope 3)</t>
  </si>
  <si>
    <r>
      <t>da utilizzo di prodotti venduti</t>
    </r>
    <r>
      <rPr>
        <vertAlign val="superscript"/>
        <sz val="9"/>
        <color rgb="FF000000"/>
        <rFont val="Calibri"/>
        <family val="2"/>
        <scheme val="minor"/>
      </rPr>
      <t>(c)</t>
    </r>
  </si>
  <si>
    <t>da lavorazione di prodotti venduti</t>
  </si>
  <si>
    <t>da beni e servizi acquistati (catena di fornitura)</t>
  </si>
  <si>
    <t>da trasferte e spostamenti casa-lavoro dipendenti</t>
  </si>
  <si>
    <t>da altri contributi</t>
  </si>
  <si>
    <t>Produzioni vendute di biocarburanti</t>
  </si>
  <si>
    <t>(migliaia di tonnellate)</t>
  </si>
  <si>
    <t>Paese</t>
  </si>
  <si>
    <t>Indonesia</t>
  </si>
  <si>
    <t>Olio di Palma</t>
  </si>
  <si>
    <t>Brasile</t>
  </si>
  <si>
    <t>Rifiuti e residui
(Oli vegetali esausti, residui oleosi derivanti da lavorazioni di oli vegetali e altri processi industriali)</t>
  </si>
  <si>
    <t>Malesia</t>
  </si>
  <si>
    <t>Cina</t>
  </si>
  <si>
    <t>TOTALE</t>
  </si>
  <si>
    <t>EFFICIENZA ENERGETICA</t>
  </si>
  <si>
    <t>Energia elettrica prodotta per tipologia di fonte</t>
  </si>
  <si>
    <t>(TWh)</t>
  </si>
  <si>
    <t>di cui: da gas naturale</t>
  </si>
  <si>
    <t>24,555 </t>
  </si>
  <si>
    <t>di cui: prodotti petroliferi</t>
  </si>
  <si>
    <r>
      <t>di cui: da fotovoltaico o rinnovabili</t>
    </r>
    <r>
      <rPr>
        <vertAlign val="superscript"/>
        <sz val="9"/>
        <color theme="1"/>
        <rFont val="Calibri"/>
        <family val="2"/>
        <scheme val="minor"/>
      </rPr>
      <t>(a)</t>
    </r>
  </si>
  <si>
    <t>Energy Intensity Index (raffinerie)</t>
  </si>
  <si>
    <t>Consumi energetici da attività produttive/produzione lorda di idrocarburi 100% operata (upstream)</t>
  </si>
  <si>
    <t>(GJ/tep)</t>
  </si>
  <si>
    <t>1,52 </t>
  </si>
  <si>
    <t>Consumo netto di fonti primarie/energia elettrica equivalente prodotta (EniPower)</t>
  </si>
  <si>
    <t>(tep/Mwheq.)</t>
  </si>
  <si>
    <t>Consumo di fonti primarie</t>
  </si>
  <si>
    <t>di cui: gas naturale/fuel gas</t>
  </si>
  <si>
    <t xml:space="preserve">Energia primaria acquistata da altre società </t>
  </si>
  <si>
    <t>Energia elettrica</t>
  </si>
  <si>
    <r>
      <t>Altre fonti</t>
    </r>
    <r>
      <rPr>
        <vertAlign val="superscript"/>
        <sz val="9"/>
        <color theme="1"/>
        <rFont val="Calibri"/>
        <family val="2"/>
        <scheme val="minor"/>
      </rPr>
      <t>(b)</t>
    </r>
  </si>
  <si>
    <t>Risparmi di combustibile a regime derivante da progetti di energy saving</t>
  </si>
  <si>
    <t>(migliaia di tep/anno)</t>
  </si>
  <si>
    <t> 287</t>
  </si>
  <si>
    <t>(b) Sono compresi il vapore, il calore e l’idrogeno.</t>
  </si>
  <si>
    <t>OCCUPAZIONE</t>
  </si>
  <si>
    <r>
      <t xml:space="preserve">Dipendenti </t>
    </r>
    <r>
      <rPr>
        <b/>
        <sz val="8"/>
        <color theme="1"/>
        <rFont val="Calibri"/>
        <family val="2"/>
        <scheme val="minor"/>
      </rPr>
      <t>al 31 dicembre</t>
    </r>
    <r>
      <rPr>
        <b/>
        <vertAlign val="superscript"/>
        <sz val="9"/>
        <color theme="1"/>
        <rFont val="Calibri"/>
        <family val="2"/>
        <scheme val="minor"/>
      </rPr>
      <t>(a)</t>
    </r>
  </si>
  <si>
    <t>Uomini</t>
  </si>
  <si>
    <t>Donne</t>
  </si>
  <si>
    <t>Estero</t>
  </si>
  <si>
    <t>Asia</t>
  </si>
  <si>
    <t>Australia e Oceania</t>
  </si>
  <si>
    <t>Dipendenti all’estero per tipologia:</t>
  </si>
  <si>
    <t xml:space="preserve"> Locali</t>
  </si>
  <si>
    <t xml:space="preserve"> Espatriati italiani</t>
  </si>
  <si>
    <t xml:space="preserve"> Espatriati internazionali (inclusi Third Country National)</t>
  </si>
  <si>
    <t>Dipendenti per titolo di studio:</t>
  </si>
  <si>
    <t xml:space="preserve"> Laurea</t>
  </si>
  <si>
    <t xml:space="preserve"> Diploma</t>
  </si>
  <si>
    <t xml:space="preserve"> Licenza media</t>
  </si>
  <si>
    <r>
      <t>Dipendenti per settore:</t>
    </r>
    <r>
      <rPr>
        <b/>
        <vertAlign val="superscript"/>
        <sz val="9"/>
        <color theme="1"/>
        <rFont val="Calibri"/>
        <family val="2"/>
        <scheme val="minor"/>
      </rPr>
      <t xml:space="preserve"> (b)</t>
    </r>
  </si>
  <si>
    <t> 9.794</t>
  </si>
  <si>
    <t>    634</t>
  </si>
  <si>
    <t>Refining &amp; Marketing and Chemicals</t>
  </si>
  <si>
    <t>Anzianità lavorativa</t>
  </si>
  <si>
    <t xml:space="preserve"> Dirigenti</t>
  </si>
  <si>
    <t xml:space="preserve"> Quadri</t>
  </si>
  <si>
    <t xml:space="preserve"> Impiegati</t>
  </si>
  <si>
    <t xml:space="preserve"> Operai</t>
  </si>
  <si>
    <t>Dipendenti all’estero locali</t>
  </si>
  <si>
    <t>Dipendenti all'estero locali per categoria professionale:</t>
  </si>
  <si>
    <t>Dirigenti e quadri locali all’estero</t>
  </si>
  <si>
    <t>Dipendenti non italiani in posizioni di responsabilità</t>
  </si>
  <si>
    <t>Dipendenti locali nel settore Upstream</t>
  </si>
  <si>
    <t xml:space="preserve"> di cui: presenza storica</t>
  </si>
  <si>
    <t> 92</t>
  </si>
  <si>
    <t xml:space="preserve"> di cui: nuovo ingresso</t>
  </si>
  <si>
    <t> 37</t>
  </si>
  <si>
    <t>Dipendenti in Paesi non OCSE</t>
  </si>
  <si>
    <t> 6.044</t>
  </si>
  <si>
    <t>Dipendenti locali nelle controllate</t>
  </si>
  <si>
    <t xml:space="preserve"> di cui: in consolidate</t>
  </si>
  <si>
    <t xml:space="preserve"> di cui: non consolidate</t>
  </si>
  <si>
    <t xml:space="preserve"> di cui: locali</t>
  </si>
  <si>
    <t xml:space="preserve">    di cui uomini</t>
  </si>
  <si>
    <t xml:space="preserve">    di cui donne</t>
  </si>
  <si>
    <t>Dipendenti full time</t>
  </si>
  <si>
    <t xml:space="preserve">    di cui donne </t>
  </si>
  <si>
    <t>Lavoratori atipici interinali (agency workers, contractors, etc.)</t>
  </si>
  <si>
    <t>di cui uomini</t>
  </si>
  <si>
    <t>di cui donne</t>
  </si>
  <si>
    <t>Età media</t>
  </si>
  <si>
    <t>Assunzioni a tempo indeterminato</t>
  </si>
  <si>
    <t xml:space="preserve"> di cui: dimissioni</t>
  </si>
  <si>
    <t xml:space="preserve"> di cui: pensionamenti</t>
  </si>
  <si>
    <t xml:space="preserve"> di cui: numero di licenziamenti</t>
  </si>
  <si>
    <t xml:space="preserve"> di cui: altro</t>
  </si>
  <si>
    <t>(c) Il calcolo dei dipendenti nelle consociate non consolidate tiene conto dei dipendenti totali e non solo dei dipendenti in quota Eni.</t>
  </si>
  <si>
    <r>
      <t>DIPENDENTI PER CATEGORIE PROFESSIONALI, FASCE D’ETÀ E GENERE</t>
    </r>
    <r>
      <rPr>
        <b/>
        <vertAlign val="superscript"/>
        <sz val="9"/>
        <color theme="1"/>
        <rFont val="Calibri"/>
        <family val="2"/>
        <scheme val="minor"/>
      </rPr>
      <t>(a)</t>
    </r>
  </si>
  <si>
    <t>(i dati 2021 riportati nelle tabelle seguenti non sono inclusivi del gruppo Finproject acquisito nel corso del IV trimestre 2021)</t>
  </si>
  <si>
    <t>SDGs target</t>
  </si>
  <si>
    <t>Totale</t>
  </si>
  <si>
    <t>Dirigenti</t>
  </si>
  <si>
    <t>Under 30</t>
  </si>
  <si>
    <t>30-50</t>
  </si>
  <si>
    <t>Over 50</t>
  </si>
  <si>
    <t>Quadri</t>
  </si>
  <si>
    <t>Impiegati</t>
  </si>
  <si>
    <t>Operai</t>
  </si>
  <si>
    <t>TURNOVER</t>
  </si>
  <si>
    <t>PARI OPPORTUNITA'</t>
  </si>
  <si>
    <t>Dipendenti donne in servizio</t>
  </si>
  <si>
    <t>Donne assunte</t>
  </si>
  <si>
    <t>Donne in posizioni di responsabilità (dirigenti e quadri)</t>
  </si>
  <si>
    <t>Donne dirigenti</t>
  </si>
  <si>
    <t>Donne quadri</t>
  </si>
  <si>
    <t>Impiegate</t>
  </si>
  <si>
    <t>Operaie</t>
  </si>
  <si>
    <t>Tasso di sostituzione per genere</t>
  </si>
  <si>
    <t>PAY RATIO DI GENERE</t>
  </si>
  <si>
    <t>Remunerazione fissa</t>
  </si>
  <si>
    <t>Remunerazione totale</t>
  </si>
  <si>
    <t>Dipendenti Italia  (donne vs uomini)</t>
  </si>
  <si>
    <t xml:space="preserve">a partità di livello di ruolo </t>
  </si>
  <si>
    <t xml:space="preserve">Pay ratio totale </t>
  </si>
  <si>
    <t>101 </t>
  </si>
  <si>
    <t> 100</t>
  </si>
  <si>
    <t>98 </t>
  </si>
  <si>
    <t xml:space="preserve">Senior Manager </t>
  </si>
  <si>
    <t> 98</t>
  </si>
  <si>
    <t xml:space="preserve">Middle Manager e Senior Staff </t>
  </si>
  <si>
    <t> 102</t>
  </si>
  <si>
    <t> 96</t>
  </si>
  <si>
    <t>99 </t>
  </si>
  <si>
    <r>
      <t>Senior Manager</t>
    </r>
    <r>
      <rPr>
        <sz val="9"/>
        <color rgb="FFC00000"/>
        <rFont val="Calibri"/>
        <family val="2"/>
        <scheme val="minor"/>
      </rPr>
      <t xml:space="preserve"> </t>
    </r>
  </si>
  <si>
    <t xml:space="preserve">Middle Manager e senior staff </t>
  </si>
  <si>
    <t xml:space="preserve">Impiegati </t>
  </si>
  <si>
    <t>100 </t>
  </si>
  <si>
    <t>LA FORMAZIONE</t>
  </si>
  <si>
    <t>Ore di formazione per tipologia</t>
  </si>
  <si>
    <t>(ore)</t>
  </si>
  <si>
    <t>HSE e qualità</t>
  </si>
  <si>
    <t xml:space="preserve"> Lingua ed informatica</t>
  </si>
  <si>
    <t xml:space="preserve"> Comportamento/Comunicazione/Istituzionali</t>
  </si>
  <si>
    <t xml:space="preserve"> Professionale - trasversale</t>
  </si>
  <si>
    <t xml:space="preserve"> Professionale tecnico - commerciale</t>
  </si>
  <si>
    <t>Ore totali di formazione per categoria professionale:</t>
  </si>
  <si>
    <t>Ore di formazione per modalità di erogazione</t>
  </si>
  <si>
    <t xml:space="preserve"> di cui: in classe</t>
  </si>
  <si>
    <t xml:space="preserve">     di cui uomini</t>
  </si>
  <si>
    <t xml:space="preserve">     di cui donne </t>
  </si>
  <si>
    <t>Spese in formazione</t>
  </si>
  <si>
    <t>(€)</t>
  </si>
  <si>
    <t>KNOWLEDGE MANAGEMENT</t>
  </si>
  <si>
    <t>58 </t>
  </si>
  <si>
    <t xml:space="preserve"> Business</t>
  </si>
  <si>
    <t>49 </t>
  </si>
  <si>
    <t xml:space="preserve"> Trasversale</t>
  </si>
  <si>
    <t>32.266 </t>
  </si>
  <si>
    <t>Business</t>
  </si>
  <si>
    <t>Trasversale</t>
  </si>
  <si>
    <t>(a) L’aggregato indica la classificazione delle Comunità di Pratica (CoP) in base al “prevalente” contenuto. “Business” include quelle afferenti alle aree Natural Resources, Energy Evolution e Technology, Ricerca e Sviluppo e Digitalizzazione, mentre “Trasversale” quelle afferenti a Corporate e Support Function.</t>
  </si>
  <si>
    <t>(b) Il dato indica la somma dei partecipanti a ciascuna Comunità: non è riferito ad utenti unici e può quindi comprendere persone appartenenti a più Comunità.</t>
  </si>
  <si>
    <t>(c) Dati disponibili solo dal 2020 in quanto l’iniziativa per la creazione dei Private Network è stata lanciata nel corso del 2020.</t>
  </si>
  <si>
    <t>VALORIZZAZIONE DELLE PERSONE</t>
  </si>
  <si>
    <t>Dipendenti coperti da strumenti di valutazione delle performance (dirigenti, quadri, giovani laureati)</t>
  </si>
  <si>
    <t xml:space="preserve"> di cui: dirigenti</t>
  </si>
  <si>
    <t>Dipendenti coperti da review annuale (dirigenti, quadri, giovani laureati)</t>
  </si>
  <si>
    <t>RELAZIONI INDUSTRIALI</t>
  </si>
  <si>
    <t xml:space="preserve">Dipendenti coperti da contrattazione collettiva </t>
  </si>
  <si>
    <t>Dipendenti coperti da contrattazione collettiva</t>
  </si>
  <si>
    <t xml:space="preserve"> Italia</t>
  </si>
  <si>
    <t xml:space="preserve"> Estero</t>
  </si>
  <si>
    <t xml:space="preserve">Consultazioni, negoziazioni con i sindacati su cambiamenti organizzativi </t>
  </si>
  <si>
    <t xml:space="preserve">Dipendenti iscritti ai sindacati                                                                                   </t>
  </si>
  <si>
    <t>Contenziosi dipendenti</t>
  </si>
  <si>
    <t>Rapporto controversie/dipendenti</t>
  </si>
  <si>
    <t>SALUTE</t>
  </si>
  <si>
    <t>Health Impact Assessment realizzati</t>
  </si>
  <si>
    <t>Dipendenti inseriti in programmi di sorveglianza sanitaria</t>
  </si>
  <si>
    <t xml:space="preserve">Numero di servizi sanitari forniti </t>
  </si>
  <si>
    <t xml:space="preserve"> di cui: a dipendenti</t>
  </si>
  <si>
    <t xml:space="preserve"> di cui: a contrattisti</t>
  </si>
  <si>
    <t xml:space="preserve"> di cui: a famigliari</t>
  </si>
  <si>
    <t xml:space="preserve"> di cui: ad altri</t>
  </si>
  <si>
    <r>
      <t>205.373</t>
    </r>
    <r>
      <rPr>
        <vertAlign val="superscript"/>
        <sz val="9"/>
        <color theme="1"/>
        <rFont val="Calibri"/>
        <family val="2"/>
        <scheme val="minor"/>
      </rPr>
      <t>(b)</t>
    </r>
  </si>
  <si>
    <t>(denunce di malattie professionali/ore lavorate) x 1.000.000</t>
  </si>
  <si>
    <t>Denunce di malattie professionali ricevute</t>
  </si>
  <si>
    <t xml:space="preserve"> dipendenti</t>
  </si>
  <si>
    <t xml:space="preserve"> precedentemente impiegati</t>
  </si>
  <si>
    <t xml:space="preserve">(b) L’incremento del dato relativo al numero di registrazioni a iniziative di promozione della salute rispetto agli anni precedenti dipende prevalentemente dal miglioramento delle attività di monitoraggio dell’esecuzione delle iniziative stesse. </t>
  </si>
  <si>
    <t>SICUREZZA</t>
  </si>
  <si>
    <t>TRIR (Indice di frequenza infortuni totali registrabili)</t>
  </si>
  <si>
    <t>(infortuni totali registrabili/ore lavorate) x 1.000.000</t>
  </si>
  <si>
    <t xml:space="preserve"> Dipendenti</t>
  </si>
  <si>
    <t xml:space="preserve"> Contrattisti</t>
  </si>
  <si>
    <t>Indice di infortuni sul lavoro con gravi conseguenze (esclusi i decessi)</t>
  </si>
  <si>
    <t>(infortuni gravi/ore lavorate) x 1.000.000</t>
  </si>
  <si>
    <t>Indice di frequenza infortuni (LTIF)</t>
  </si>
  <si>
    <t>(infortuni con giorni di assenza/ore lavorate) x 1.000.000</t>
  </si>
  <si>
    <t>Indice di gravità infortuni</t>
  </si>
  <si>
    <t>(giorni di assenza/ore lavorate) x 1.000</t>
  </si>
  <si>
    <t xml:space="preserve">Fatality index </t>
  </si>
  <si>
    <t>(infortuni mortali/ore lavorate) x 100.000.000</t>
  </si>
  <si>
    <t>-</t>
  </si>
  <si>
    <t>Numero di decessi in seguito ad infortuni sul lavoro</t>
  </si>
  <si>
    <t>Near miss</t>
  </si>
  <si>
    <t> 841</t>
  </si>
  <si>
    <t>Numero di ore lavorate</t>
  </si>
  <si>
    <t>(milioni di ore)</t>
  </si>
  <si>
    <t> 255,1</t>
  </si>
  <si>
    <t> 81,8</t>
  </si>
  <si>
    <t>173,3 </t>
  </si>
  <si>
    <t xml:space="preserve"> di cui: a dirigenti</t>
  </si>
  <si>
    <t xml:space="preserve"> di cui: a quadri</t>
  </si>
  <si>
    <t xml:space="preserve"> di cui: a impiegati</t>
  </si>
  <si>
    <t xml:space="preserve"> di cui: a operai</t>
  </si>
  <si>
    <t>Eventi di process safety</t>
  </si>
  <si>
    <t xml:space="preserve"> Tier 1</t>
  </si>
  <si>
    <t xml:space="preserve">     Tier 2</t>
  </si>
  <si>
    <t>CERTIFICAZIONI DEI SISTEMI DI GESTIONE HSE E SPESE</t>
  </si>
  <si>
    <t xml:space="preserve">Certificazioni ISO 14001 </t>
  </si>
  <si>
    <t>Registrazioni EMAS</t>
  </si>
  <si>
    <t>Certificazioni ISO 50001</t>
  </si>
  <si>
    <t>Spese e investimenti totali HSE</t>
  </si>
  <si>
    <t xml:space="preserve"> di cui: spese correnti</t>
  </si>
  <si>
    <t xml:space="preserve"> di cui: investimenti</t>
  </si>
  <si>
    <t xml:space="preserve"> di cui: spese e investimenti totali sicurezza</t>
  </si>
  <si>
    <t xml:space="preserve"> di cui: spese e investimenti totali ambiente</t>
  </si>
  <si>
    <t xml:space="preserve">TUTELA DELLE RISORSE IDRICHE </t>
  </si>
  <si>
    <r>
      <t>2021</t>
    </r>
    <r>
      <rPr>
        <sz val="8"/>
        <color rgb="FF000000"/>
        <rFont val="Calibri"/>
        <family val="2"/>
        <scheme val="minor"/>
      </rPr>
      <t> </t>
    </r>
  </si>
  <si>
    <r>
      <t>Prelievi idrici totali</t>
    </r>
    <r>
      <rPr>
        <b/>
        <vertAlign val="superscript"/>
        <sz val="9"/>
        <color rgb="FF000000"/>
        <rFont val="Calibri"/>
        <family val="2"/>
        <scheme val="minor"/>
      </rPr>
      <t>(a)</t>
    </r>
  </si>
  <si>
    <t>(milioni di metri cubi)</t>
  </si>
  <si>
    <t>1.723 </t>
  </si>
  <si>
    <t xml:space="preserve"> di cui: acqua di mare</t>
  </si>
  <si>
    <t>1.599 </t>
  </si>
  <si>
    <t xml:space="preserve"> di cui: acqua dolce</t>
  </si>
  <si>
    <t xml:space="preserve"> di cui: prelevata da acque superficiali</t>
  </si>
  <si>
    <t xml:space="preserve"> di cui: prelevata da sottosuolo</t>
  </si>
  <si>
    <t>21 </t>
  </si>
  <si>
    <t xml:space="preserve"> di cui: prelevata da acquedotto o cisterna</t>
  </si>
  <si>
    <t>7 </t>
  </si>
  <si>
    <r>
      <t xml:space="preserve"> di cui: acqua da TAF</t>
    </r>
    <r>
      <rPr>
        <vertAlign val="superscript"/>
        <sz val="9"/>
        <color rgb="FF000000"/>
        <rFont val="Calibri"/>
        <family val="2"/>
        <scheme val="minor"/>
      </rPr>
      <t>(b)</t>
    </r>
    <r>
      <rPr>
        <sz val="9"/>
        <color rgb="FF000000"/>
        <rFont val="Calibri"/>
        <family val="2"/>
        <scheme val="minor"/>
      </rPr>
      <t xml:space="preserve"> utilizzata nel ciclo produttivo</t>
    </r>
  </si>
  <si>
    <t>4 </t>
  </si>
  <si>
    <r>
      <t>di cui: risorse idriche di terze parti</t>
    </r>
    <r>
      <rPr>
        <vertAlign val="superscript"/>
        <sz val="9"/>
        <color theme="1"/>
        <rFont val="Calibri"/>
        <family val="2"/>
        <scheme val="minor"/>
      </rPr>
      <t>(c)</t>
    </r>
  </si>
  <si>
    <t>0 </t>
  </si>
  <si>
    <t xml:space="preserve">  di cui: acqua salmastra proveniente da sottosuolo o superficie</t>
  </si>
  <si>
    <t>Prelievi d’acqua dolce per settore</t>
  </si>
  <si>
    <t>Corporate e Altre attività</t>
  </si>
  <si>
    <t>Prelievi di acqua dolce da aree a stress idrico</t>
  </si>
  <si>
    <t>Riutilizzo di acqua dolce</t>
  </si>
  <si>
    <t>91 </t>
  </si>
  <si>
    <t>Acque di produzione reiniettata</t>
  </si>
  <si>
    <t>53 </t>
  </si>
  <si>
    <t>di cui: in mare</t>
  </si>
  <si>
    <t>di cui: in acque superficiali</t>
  </si>
  <si>
    <t>di cui: in rete fognaria</t>
  </si>
  <si>
    <t>Scarico di acqua dolce in aree a stress idrico</t>
  </si>
  <si>
    <t>Idrocarburi presenti nelle acque di scarico</t>
  </si>
  <si>
    <t>(tonnellate)</t>
  </si>
  <si>
    <t> 152,80</t>
  </si>
  <si>
    <t>di cui: spese correnti</t>
  </si>
  <si>
    <t>104,05 </t>
  </si>
  <si>
    <t>di cui: investimenti</t>
  </si>
  <si>
    <t> 48,75</t>
  </si>
  <si>
    <t>(b) TAF: Trattamento acque di falda.</t>
  </si>
  <si>
    <t>(c) I prelievi di risorse idriche di terze parti sono relativi esclusivamente ad acqua dolce.</t>
  </si>
  <si>
    <t>In sovrapposizione a siti operativi</t>
  </si>
  <si>
    <r>
      <t>Adiacente a siti operativi (&lt;1km)</t>
    </r>
    <r>
      <rPr>
        <vertAlign val="superscript"/>
        <sz val="10"/>
        <color rgb="FF000000"/>
        <rFont val="Calibri"/>
        <family val="2"/>
        <scheme val="minor"/>
      </rPr>
      <t>(b)</t>
    </r>
  </si>
  <si>
    <t xml:space="preserve">Con attività operativa nell’area di sovrapposizione </t>
  </si>
  <si>
    <r>
      <t>Siti operativi/ Concessioni Eni</t>
    </r>
    <r>
      <rPr>
        <vertAlign val="superscript"/>
        <sz val="10"/>
        <color rgb="FF000000"/>
        <rFont val="Calibri"/>
        <family val="2"/>
        <scheme val="minor"/>
      </rPr>
      <t>(c)</t>
    </r>
  </si>
  <si>
    <t>Siti Naturali Patrimonio Mondiale UNESCO (WHS)</t>
  </si>
  <si>
    <t>Natura 2000</t>
  </si>
  <si>
    <t>Altre Aree Protette</t>
  </si>
  <si>
    <t>KBA</t>
  </si>
  <si>
    <t>(b) Le aree importanti per la biodiversità e i siti operativi non si sovrappongono ma sono ad una distanza inferiore a 1 km.</t>
  </si>
  <si>
    <t>(a) Il dato è parte delle spese e investimenti ambientali riportati nel prospetto "Certificazioni dei Sistemi di Gestione HSE e Spese".</t>
  </si>
  <si>
    <r>
      <t>GESTIONE DEGLI SPILL</t>
    </r>
    <r>
      <rPr>
        <b/>
        <vertAlign val="superscript"/>
        <sz val="9"/>
        <color theme="1"/>
        <rFont val="Calibri"/>
        <family val="2"/>
        <scheme val="minor"/>
      </rPr>
      <t>(a)</t>
    </r>
  </si>
  <si>
    <r>
      <t>Oil spill operativi</t>
    </r>
    <r>
      <rPr>
        <b/>
        <vertAlign val="superscript"/>
        <sz val="9"/>
        <color rgb="FF000000"/>
        <rFont val="Calibri"/>
        <family val="2"/>
        <scheme val="minor"/>
      </rPr>
      <t>(b)</t>
    </r>
  </si>
  <si>
    <t xml:space="preserve">Numero totale di oil spill (&gt; 1 barile) </t>
  </si>
  <si>
    <r>
      <t xml:space="preserve"> di </t>
    </r>
    <r>
      <rPr>
        <sz val="9"/>
        <color theme="1"/>
        <rFont val="Calibri"/>
        <family val="2"/>
        <scheme val="minor"/>
      </rPr>
      <t>cui: upstream</t>
    </r>
  </si>
  <si>
    <t>Volumi oil spill (&gt; 1 barile)</t>
  </si>
  <si>
    <t>(barili)</t>
  </si>
  <si>
    <t xml:space="preserve"> di cui: upstream</t>
  </si>
  <si>
    <t xml:space="preserve">Oil spill operativi/produzione lorda di idrocarburi 100% operata (upstream) </t>
  </si>
  <si>
    <t>(barili/milioni di barili)</t>
  </si>
  <si>
    <t>0,9 </t>
  </si>
  <si>
    <t xml:space="preserve">Volumi di oil spill (&gt; 1 barile) </t>
  </si>
  <si>
    <t>Volumi di oil spill da sabotaggi (compresi furti) in Nigeria (&gt; 1 barile)</t>
  </si>
  <si>
    <t>Chemical Spill</t>
  </si>
  <si>
    <t>Numero totale di chemical spill</t>
  </si>
  <si>
    <t xml:space="preserve">Volumi di chemical spill </t>
  </si>
  <si>
    <t>(a) Come da standard internazionali tutti i valori sopra riportati sono riferiti a eventi superiori a 1 barile. I dati riferiti ai sabotaggi includono gli spill dovuti a tentativi di furto di petrolio e vandalismo.</t>
  </si>
  <si>
    <t>(c) Il dato è parte delle spese e investimenti ambientali riportati nel prospetto "Certificazioni dei Sistemi di Gestione HSE e Spese".</t>
  </si>
  <si>
    <t>TUTELA DELL’ARIA</t>
  </si>
  <si>
    <t>(migliaia di tonnellate di NO2eq.)</t>
  </si>
  <si>
    <t>51,7 </t>
  </si>
  <si>
    <r>
      <t>(tonnellate di NO</t>
    </r>
    <r>
      <rPr>
        <vertAlign val="subscript"/>
        <sz val="9"/>
        <color rgb="FF000000"/>
        <rFont val="Calibri"/>
        <family val="2"/>
        <scheme val="minor"/>
      </rPr>
      <t>2</t>
    </r>
    <r>
      <rPr>
        <sz val="9"/>
        <color rgb="FF000000"/>
        <rFont val="Calibri"/>
        <family val="2"/>
        <scheme val="minor"/>
      </rPr>
      <t>eq./kboe)</t>
    </r>
  </si>
  <si>
    <t> 0,037</t>
  </si>
  <si>
    <r>
      <t>(migliaia di tonnellate di SO</t>
    </r>
    <r>
      <rPr>
        <vertAlign val="subscript"/>
        <sz val="9"/>
        <color rgb="FF000000"/>
        <rFont val="Calibri"/>
        <family val="2"/>
        <scheme val="minor"/>
      </rPr>
      <t>2</t>
    </r>
    <r>
      <rPr>
        <sz val="9"/>
        <color rgb="FF000000"/>
        <rFont val="Calibri"/>
        <family val="2"/>
        <scheme val="minor"/>
      </rPr>
      <t>eq.)</t>
    </r>
  </si>
  <si>
    <t> 15,3</t>
  </si>
  <si>
    <r>
      <t>(tonnellate SO</t>
    </r>
    <r>
      <rPr>
        <vertAlign val="subscript"/>
        <sz val="9"/>
        <color rgb="FF000000"/>
        <rFont val="Calibri"/>
        <family val="2"/>
        <scheme val="minor"/>
      </rPr>
      <t>2</t>
    </r>
    <r>
      <rPr>
        <sz val="9"/>
        <color rgb="FF000000"/>
        <rFont val="Calibri"/>
        <family val="2"/>
        <scheme val="minor"/>
      </rPr>
      <t>eq./kboe)</t>
    </r>
  </si>
  <si>
    <r>
      <t>(tonnellate SO</t>
    </r>
    <r>
      <rPr>
        <vertAlign val="subscript"/>
        <sz val="9"/>
        <color rgb="FF000000"/>
        <rFont val="Calibri"/>
        <family val="2"/>
        <scheme val="minor"/>
      </rPr>
      <t>2</t>
    </r>
    <r>
      <rPr>
        <sz val="9"/>
        <color rgb="FF000000"/>
        <rFont val="Calibri"/>
        <family val="2"/>
        <scheme val="minor"/>
      </rPr>
      <t>eq./migliaia di tonnellate)</t>
    </r>
  </si>
  <si>
    <t> 0,173</t>
  </si>
  <si>
    <t>Emissioni di NMVOC (Non Methan Volatile Organic Compounds)</t>
  </si>
  <si>
    <t>21,4 </t>
  </si>
  <si>
    <t>1,3 </t>
  </si>
  <si>
    <t>(miloni di euro)</t>
  </si>
  <si>
    <t>RIFIUTI</t>
  </si>
  <si>
    <t xml:space="preserve">Rifiuti da attività produttive </t>
  </si>
  <si>
    <t>(milioni di tonnellate)</t>
  </si>
  <si>
    <t xml:space="preserve"> di cui: pericolosi</t>
  </si>
  <si>
    <t xml:space="preserve"> di cui: non pericolosi</t>
  </si>
  <si>
    <t>217,02 </t>
  </si>
  <si>
    <t>BONIFICHE</t>
  </si>
  <si>
    <t>Rifiuti da attività di bonifica prodotti</t>
  </si>
  <si>
    <t xml:space="preserve"> di cui: pericolosi </t>
  </si>
  <si>
    <t xml:space="preserve"> di cui: non pericolosi </t>
  </si>
  <si>
    <t> 411,21</t>
  </si>
  <si>
    <t> 377,47</t>
  </si>
  <si>
    <t> 33,74</t>
  </si>
  <si>
    <t>(a) Il dato è parte delle spese e investimenti ambientali riportati nel prospetto “Certificazioni dei Sistemi di Gestione HSE e Spese”.</t>
  </si>
  <si>
    <t xml:space="preserve"> In classe</t>
  </si>
  <si>
    <t xml:space="preserve"> Distance</t>
  </si>
  <si>
    <t>Partecipazioni a corsi sul tema dei diritti umani</t>
  </si>
  <si>
    <t>Dipendenti che hanno ricevuto formazione sui diritti umani</t>
  </si>
  <si>
    <t>Contratti di security contenenti clausole sui diritti umani</t>
  </si>
  <si>
    <t xml:space="preserve">Paesi con vigilanza armata a presidio dei siti </t>
  </si>
  <si>
    <t>FASCICOLI DI SEGNALAZIONI AFFERENTI IL RISPETTO DEI DIRITTI UMANI</t>
  </si>
  <si>
    <t>31 (34)</t>
  </si>
  <si>
    <t>20 (26)</t>
  </si>
  <si>
    <t>25 (28) </t>
  </si>
  <si>
    <t>30 (40)</t>
  </si>
  <si>
    <t xml:space="preserve"> Asserzioni fondate</t>
  </si>
  <si>
    <t>11 </t>
  </si>
  <si>
    <t> 1</t>
  </si>
  <si>
    <t> 6</t>
  </si>
  <si>
    <t> 4</t>
  </si>
  <si>
    <t>Potenziali impatti socio-economici sulle comunità locali</t>
  </si>
  <si>
    <t xml:space="preserve"> Potenziali impatti sulla salute, la sicurezza e/o l’incolumità delle comunità locali</t>
  </si>
  <si>
    <t>Potenziali impatti sui diritti dei lavoratori</t>
  </si>
  <si>
    <t>Potenziali impatti sulla salute e sicurezza occupazionale</t>
  </si>
  <si>
    <t>Asserzioni non fondate con adozione di azioni di miglioramento</t>
  </si>
  <si>
    <t>Potenziali impatti sulla salute, la sicurezza e/o l’incolumità delle comunità locali</t>
  </si>
  <si>
    <t> 2</t>
  </si>
  <si>
    <t>SISTEMA DI CONTROLLO INTERNO E GESTIONE DEI RISCHI</t>
  </si>
  <si>
    <t>Audit a programma</t>
  </si>
  <si>
    <t>Audit spot</t>
  </si>
  <si>
    <t>Follow-up</t>
  </si>
  <si>
    <t xml:space="preserve">E-learning per risorse in contesto a medio/alto rischio corruzione </t>
  </si>
  <si>
    <t>(numero di partecipanti)</t>
  </si>
  <si>
    <t xml:space="preserve">E-learning per risorse a basso rischio corruzione </t>
  </si>
  <si>
    <r>
      <t> </t>
    </r>
    <r>
      <rPr>
        <sz val="9"/>
        <color theme="1"/>
        <rFont val="Calibri"/>
        <family val="2"/>
        <scheme val="minor"/>
      </rPr>
      <t>904</t>
    </r>
  </si>
  <si>
    <r>
      <t> </t>
    </r>
    <r>
      <rPr>
        <sz val="9"/>
        <color theme="1"/>
        <rFont val="Calibri"/>
        <family val="2"/>
        <scheme val="minor"/>
      </rPr>
      <t>568</t>
    </r>
  </si>
  <si>
    <t>Paesi in cui Eni supporta i Multi Stakeholder Group locali di EITI</t>
  </si>
  <si>
    <t>(numero) </t>
  </si>
  <si>
    <t> 9</t>
  </si>
  <si>
    <t>GESTIONE DELLE SEGNALAZIONI</t>
  </si>
  <si>
    <t xml:space="preserve">Fascicoli di segnalazioni aperti nell’anno suddivisi per processo oggetto della segnalazione                                             </t>
  </si>
  <si>
    <t>Approvvigionamenti</t>
  </si>
  <si>
    <t>Manutenzione</t>
  </si>
  <si>
    <t>Commerciale</t>
  </si>
  <si>
    <t>Logistica materie prime e prodotti</t>
  </si>
  <si>
    <t>HSE</t>
  </si>
  <si>
    <t>Altro (security, operation, portfolio management e trading)</t>
  </si>
  <si>
    <t>Fascicoli di segnalazioni archiviati nell’anno suddivisi per esito dell’istruttoria</t>
  </si>
  <si>
    <t>Fondati</t>
  </si>
  <si>
    <t>Non fondati con adozione di azioni di miglioramento</t>
  </si>
  <si>
    <t>INVESTIMENTI PER LO SVILUPPO LOCALE</t>
  </si>
  <si>
    <t>Investimenti per lo sviluppo locale per settore di intervento</t>
  </si>
  <si>
    <t>96,1 </t>
  </si>
  <si>
    <t>Accesso all'energia off-grid</t>
  </si>
  <si>
    <t>Diversificazione economica</t>
  </si>
  <si>
    <t>Educazione e formazione professionale</t>
  </si>
  <si>
    <t>Accesso all'acqua e servizi igienico sanitari</t>
  </si>
  <si>
    <r>
      <t>Tutela del territorio</t>
    </r>
    <r>
      <rPr>
        <vertAlign val="superscript"/>
        <sz val="9"/>
        <color rgb="FF000000"/>
        <rFont val="Calibri"/>
        <family val="2"/>
        <scheme val="minor"/>
      </rPr>
      <t>(a)</t>
    </r>
  </si>
  <si>
    <t>Salute</t>
  </si>
  <si>
    <t>Compensazione e reinsediamento</t>
  </si>
  <si>
    <t>Investimenti per lo sviluppo locale per area geografica</t>
  </si>
  <si>
    <t>Resto d’Europa</t>
  </si>
  <si>
    <t>Oceania</t>
  </si>
  <si>
    <t> </t>
  </si>
  <si>
    <r>
      <t>RECLAMI RICEVUTI PER TEMATICA</t>
    </r>
    <r>
      <rPr>
        <b/>
        <vertAlign val="superscript"/>
        <sz val="9"/>
        <color theme="1"/>
        <rFont val="Calibri"/>
        <family val="2"/>
        <scheme val="minor"/>
      </rPr>
      <t>(a)</t>
    </r>
    <r>
      <rPr>
        <b/>
        <sz val="9"/>
        <color theme="1"/>
        <rFont val="Calibri"/>
        <family val="2"/>
        <scheme val="minor"/>
      </rPr>
      <t xml:space="preserve"> </t>
    </r>
  </si>
  <si>
    <t>Accesso all'energia</t>
  </si>
  <si>
    <t>%</t>
  </si>
  <si>
    <t>Land Management</t>
  </si>
  <si>
    <t>Educazione</t>
  </si>
  <si>
    <t>Occupazione</t>
  </si>
  <si>
    <t>Infrastrutture</t>
  </si>
  <si>
    <t>Gestione fornitori/Agreement</t>
  </si>
  <si>
    <t>Partnership</t>
  </si>
  <si>
    <t>Impatti sociali, economici</t>
  </si>
  <si>
    <t xml:space="preserve">Gestione ambientale </t>
  </si>
  <si>
    <t>Altro</t>
  </si>
  <si>
    <t>Fornitori oggetto di assessment con riferimento ad aspetti nell’ambito della responsabilità sociale</t>
  </si>
  <si>
    <t>di cui: fornitori con criticità/aree di miglioramento</t>
  </si>
  <si>
    <t>di cui: fornitori con cui Eni ha interrotto i rapporti</t>
  </si>
  <si>
    <t>Standard ARERA</t>
  </si>
  <si>
    <t xml:space="preserve">Tempo medio di attesa </t>
  </si>
  <si>
    <t>(secondi)</t>
  </si>
  <si>
    <r>
      <t>228</t>
    </r>
    <r>
      <rPr>
        <b/>
        <vertAlign val="superscript"/>
        <sz val="9"/>
        <color rgb="FF000000"/>
        <rFont val="Calibri"/>
        <family val="2"/>
        <scheme val="minor"/>
      </rPr>
      <t>(a)</t>
    </r>
  </si>
  <si>
    <t>First Call Resolution (FCR)</t>
  </si>
  <si>
    <t>Self Care (operazioni svolte in autonomia dai clienti sul totale delle operazioni richieste)</t>
  </si>
  <si>
    <t xml:space="preserve">(a) Impatto COVID-19 sui tempi medi di attesa. </t>
  </si>
  <si>
    <r>
      <t xml:space="preserve">Valutazione media </t>
    </r>
    <r>
      <rPr>
        <vertAlign val="superscript"/>
        <sz val="9"/>
        <color rgb="FF000000"/>
        <rFont val="Calibri"/>
        <family val="2"/>
        <scheme val="minor"/>
      </rPr>
      <t>(a)</t>
    </r>
  </si>
  <si>
    <t>(Punteggio)</t>
  </si>
  <si>
    <t>n.d.</t>
  </si>
  <si>
    <t>Per ruolo</t>
  </si>
  <si>
    <t>Per fasce d’età</t>
  </si>
  <si>
    <t>under 30</t>
  </si>
  <si>
    <r>
      <t>2</t>
    </r>
    <r>
      <rPr>
        <vertAlign val="superscript"/>
        <sz val="9"/>
        <color rgb="FF000000"/>
        <rFont val="Calibri"/>
        <family val="2"/>
        <scheme val="minor"/>
      </rPr>
      <t>(f)</t>
    </r>
  </si>
  <si>
    <r>
      <t>7</t>
    </r>
    <r>
      <rPr>
        <vertAlign val="superscript"/>
        <sz val="9"/>
        <color rgb="FF000000"/>
        <rFont val="Calibri"/>
        <family val="2"/>
        <scheme val="minor"/>
      </rPr>
      <t>(d)</t>
    </r>
  </si>
  <si>
    <t>(a) Per coerenza con la rappresentazione del bilancio 2022, per Gruppo Eni si intendono Eni SpA e le società consolidate con il metodo integrale controllate.</t>
  </si>
  <si>
    <t>(b) Ci si riferisce al Consiglio in carica dal 13 Maggio 2020.</t>
  </si>
  <si>
    <t>(c) Ci si riferisce all’indipendenza ai sensi di legge, cui lo Statuto di Eni rinvia.</t>
  </si>
  <si>
    <t>(d) 7 Amministratori sono indipendenti anche ai sensi del Codice di Corporate Governance</t>
  </si>
  <si>
    <t>(e) Ulteriori sessioni di induction aperte a tutti gli Amministratori e Sindaci si sono tenute nell’ambito dei Comitati consiliari e in Collegio Sindacale</t>
  </si>
  <si>
    <t>(f) Ulteriori sessioni di induction aperte a tutti gli Amministratori e Sindaci si sono tenute nell’ambito dei Comitati consiliari.</t>
  </si>
  <si>
    <t>(g) Per l'estero sono state considerate solo le società in cui opera un organo di controllo assimilabile al Collegio Sindacale di diritto italiano.</t>
  </si>
  <si>
    <t>Rapporto tra la variazione percentuale annua della remunerazione totale dell’AD/DG e la variazione percentuale annua della retribuzione totale
mediana dei dipendenti</t>
  </si>
  <si>
    <t>(a) Per la voce Valore economico distribuito relativo al Community Investment si rimanda alla sezione Investimenti per lo Sviluppo Locale a pag. 40.</t>
  </si>
  <si>
    <t xml:space="preserve">energie rinnovabili </t>
  </si>
  <si>
    <t>cattura, stoccaggio e conversione della CO2</t>
  </si>
  <si>
    <t>chimica da fonti rinnovabili</t>
  </si>
  <si>
    <t>idrogeno e nuovi vettori energetici</t>
  </si>
  <si>
    <t>bioraffinazione</t>
  </si>
  <si>
    <t>efficienza e recupero energetico</t>
  </si>
  <si>
    <t>INDICATORI RELATIVI AI PRINCIPALI TARGET(a)</t>
  </si>
  <si>
    <t>Net Carbon Footprint Upstream (Scope 1+2)</t>
  </si>
  <si>
    <t>Crediti di carbonio</t>
  </si>
  <si>
    <t>di cui fuggitive upstream</t>
  </si>
  <si>
    <t>Produzione lorda di idrocarburi 100% operata</t>
  </si>
  <si>
    <t>(kboe/giorno)</t>
  </si>
  <si>
    <t>(milioni boe)</t>
  </si>
  <si>
    <t>(milioni di tonnellate di CO2eq)</t>
  </si>
  <si>
    <t>BIOFEEDSTOCK E HVO ANNO 2022 UTILIZZATE DA REFINING &amp; MARKETING (R&amp;M) E OUTPUT</t>
  </si>
  <si>
    <t>Tipologia - Ita</t>
  </si>
  <si>
    <t>Francia</t>
  </si>
  <si>
    <t>Olio di Soia o Girasole</t>
  </si>
  <si>
    <t>FEEDSTOCK SOSTENIBILE VENEZIA+GELA (KTON)</t>
  </si>
  <si>
    <t>PRODUZIONE
HVO SOSTENIBILE VENEZIA+GELA (KTON)</t>
  </si>
  <si>
    <t>Altro Europa</t>
  </si>
  <si>
    <t>Resto del mondo</t>
  </si>
  <si>
    <t xml:space="preserve">Consumo di idrogeno </t>
  </si>
  <si>
    <t>Consumo di energia da fonti rinnovabili</t>
  </si>
  <si>
    <t>di cui: energia elettrica da fotovoltaico</t>
  </si>
  <si>
    <t>di cui: biomasse</t>
  </si>
  <si>
    <t>Export di energia elettrica ad altre società</t>
  </si>
  <si>
    <t>Export di calore e vapore ad altre società</t>
  </si>
  <si>
    <t>A tempo indeterminato</t>
  </si>
  <si>
    <t xml:space="preserve">A tempo determinato </t>
  </si>
  <si>
    <t>Part-time</t>
  </si>
  <si>
    <t>Full-time</t>
  </si>
  <si>
    <r>
      <t>Dipendenti a tempo indeterminato</t>
    </r>
    <r>
      <rPr>
        <b/>
        <vertAlign val="superscript"/>
        <sz val="9"/>
        <color theme="1"/>
        <rFont val="Calibri"/>
        <family val="2"/>
        <scheme val="minor"/>
      </rPr>
      <t>(d)</t>
    </r>
  </si>
  <si>
    <r>
      <t>Dipendenti a tempo determinato</t>
    </r>
    <r>
      <rPr>
        <b/>
        <vertAlign val="superscript"/>
        <sz val="9"/>
        <color theme="1"/>
        <rFont val="Calibri"/>
        <family val="2"/>
        <scheme val="minor"/>
      </rPr>
      <t>(d)</t>
    </r>
  </si>
  <si>
    <t>Tasso di Turnover(g)</t>
  </si>
  <si>
    <t>(a) I dati differiscono rispetto a quelli pubblicati nella Relazione Finanziaria perché comprendono le sole società consolidate integralmente.</t>
  </si>
  <si>
    <t>(b) La rappresentazione dei dipendenti per settore è stata aggiornata a seguito della ridefinizione della “Segment Information”, ai fini della reportistica finanziaria.</t>
  </si>
  <si>
    <t>(d) La suddivisione dei contratti a tempo determinato/indeterminato non varia significativamente né per genere né per area geografica con eccezione del Messico per maggiori inserimenti a tempo determinato in Eni Mexico.</t>
  </si>
  <si>
    <t>(e) Si evidenzia una percentuale più elevata di donne (5,9% sul totale delle donne) con contratto part-time, rispetto agli uomini che sono lo 0,3% sul totale degli uomini.</t>
  </si>
  <si>
    <t>(f) Dal momento che le assunzioni e risoluzioni a Tempo Determinato fanno riferimento ad uno strumento che permette di gestire con flessibilità le esigenze di business e spesso avvengono entro l’arco dell’anno, nella reportistica di sostenibilità storicamente sono stati forniti i dati delle assunzioni e risoluzioni a Tempo Indeterminato che rappresentano le dimensioni reali di efficienza gestionale dell’azienda.</t>
  </si>
  <si>
    <t>(g) Rapporto tra il numero delle Assunzioni + Risoluzioni dei contratti a Tempo Indeterminato e l’occupazione a Ruolo a Tempo Indeterminato dell’anno precedente.</t>
  </si>
  <si>
    <t>Turnover</t>
  </si>
  <si>
    <t>Raw</t>
  </si>
  <si>
    <r>
      <t>Tutti i dipendenti</t>
    </r>
    <r>
      <rPr>
        <b/>
        <vertAlign val="superscript"/>
        <sz val="9"/>
        <color rgb="FF000000"/>
        <rFont val="Calibri"/>
        <family val="2"/>
        <scheme val="minor"/>
      </rPr>
      <t xml:space="preserve"> </t>
    </r>
    <r>
      <rPr>
        <b/>
        <sz val="9"/>
        <color rgb="FF000000"/>
        <rFont val="Calibri"/>
        <family val="2"/>
        <scheme val="minor"/>
      </rPr>
      <t>(donne vs uomini)</t>
    </r>
    <r>
      <rPr>
        <b/>
        <vertAlign val="superscript"/>
        <sz val="9"/>
        <color rgb="FF000000"/>
        <rFont val="Calibri"/>
        <family val="2"/>
        <scheme val="minor"/>
      </rPr>
      <t xml:space="preserve">            </t>
    </r>
  </si>
  <si>
    <t>WELFARE</t>
  </si>
  <si>
    <t>Dipendenti che hanno usufruito del congedo parentale(a)</t>
  </si>
  <si>
    <t>Di cui: uomini (rientrati)</t>
  </si>
  <si>
    <t>Di cui: donne (rientrate)</t>
  </si>
  <si>
    <t>Tasso di rientro al lavoro dopo congedo parentale(a)</t>
  </si>
  <si>
    <t xml:space="preserve">Di cui: uomini </t>
  </si>
  <si>
    <t>Di cui: donne</t>
  </si>
  <si>
    <t>Smart working(b)</t>
  </si>
  <si>
    <t>Di cui: uomini</t>
  </si>
  <si>
    <t>Dipendenti che hanno usufruito di care benefits(c)</t>
  </si>
  <si>
    <t>(a) Tale indicatore fa riferimento alla sola popolazione dipendente Italia.</t>
  </si>
  <si>
    <t>(b) Personale Italia aderente a Smart Working registrato nel sistema HR al 31.12.2022.</t>
  </si>
  <si>
    <t>(c) Numero delle risorse che hanno usufruito del permesso L.104.</t>
  </si>
  <si>
    <t>LEGISLAZIONE E CONTENZIOSO DEL LAVORO</t>
  </si>
  <si>
    <t>4,19(b)</t>
  </si>
  <si>
    <t>di cui, sul totale delle denunce: uomini</t>
  </si>
  <si>
    <t>Numero infortuni sul lavoro</t>
  </si>
  <si>
    <t>Dipendenti</t>
  </si>
  <si>
    <t>Ore di formazione sulla sicurezza(a)</t>
  </si>
  <si>
    <t>(a) I dati 2020-21 sono stati opportunamente riesposti a valle del cambio metodologia nel calcolo dell’indicatore. I dati pre 2020 non sono esposti a seguito del cambio di metodologia.</t>
  </si>
  <si>
    <t>Certificazioni ISO 45001</t>
  </si>
  <si>
    <t xml:space="preserve"> di cui: prelevata da altri stream</t>
  </si>
  <si>
    <r>
      <t>Totale acqua di produzione estratta (upstream)</t>
    </r>
    <r>
      <rPr>
        <b/>
        <vertAlign val="superscript"/>
        <sz val="9"/>
        <color rgb="FF000000"/>
        <rFont val="Calibri"/>
        <family val="2"/>
        <scheme val="minor"/>
      </rPr>
      <t>(d)</t>
    </r>
  </si>
  <si>
    <r>
      <t>Scarico idrico totale</t>
    </r>
    <r>
      <rPr>
        <b/>
        <vertAlign val="superscript"/>
        <sz val="9"/>
        <color theme="1"/>
        <rFont val="Calibri"/>
        <family val="2"/>
        <scheme val="minor"/>
      </rPr>
      <t>(e)</t>
    </r>
  </si>
  <si>
    <r>
      <t>di cui: ceduto a terzi</t>
    </r>
    <r>
      <rPr>
        <vertAlign val="superscript"/>
        <sz val="9"/>
        <color theme="1"/>
        <rFont val="Calibri"/>
        <family val="2"/>
        <scheme val="minor"/>
      </rPr>
      <t>(f)</t>
    </r>
  </si>
  <si>
    <t>1.584(h)</t>
  </si>
  <si>
    <t>1.539(h)</t>
  </si>
  <si>
    <t>1.456(h)</t>
  </si>
  <si>
    <t xml:space="preserve">Consumi idrici totali: </t>
  </si>
  <si>
    <t>di cui: in aree a stress idrico</t>
  </si>
  <si>
    <t>(a) Di cui prelievi di acque dolci ceduti a terzi senza utilizzo nei processi produttivi Eni: 15 Mm3 nel 2022 (per inclusione nel dominio dei Consorzi Versalis), 3 Mm3 nel 2021 e 1 Mm3 nel 2020</t>
  </si>
  <si>
    <t>(d) Si segnala che nel 2022 le acque di produzione reiniettate e iniettate a scopo disposal sono state pari a 25,6 Mm3. Inoltre, le acque di produzione scaricate in corpo idrico superficiale e di mare o inviate a bacini di evaporazione sono state pari 14,8 Mm3.</t>
  </si>
  <si>
    <t>(e) Del totale degli scarichi idrici il 7% è acqua dolce.</t>
  </si>
  <si>
    <t>(f) Si tratta di acqua ceduta per uso industriale.</t>
  </si>
  <si>
    <t>(g) Il dato è parte delle spese e investimenti ambientali riportati nel prospetto “Certificazioni dei Sistemi di Gestione HSE e Spese”.</t>
  </si>
  <si>
    <t>(h) l dati presenti in Eni For 2021 – Performance di sostenibilità sono stati aggiornati in linea con quanto riportato nella DNF 2022.</t>
  </si>
  <si>
    <t>Analisi svolta sui siti operativi del downstream di Eni, Versalis,
Enipower e Eni Plenitude</t>
  </si>
  <si>
    <t>Analisi svolta sulle
concessioni Upstream</t>
  </si>
  <si>
    <t>(a) Il perimetro di rendicontazione, oltre alle società consolidate integralmente, include anche 4 concessioni Upstream appartenenti a società operate in Egitto e stabilimenti del downstream di Eni, anch’essi appartenenti a società operate. Ai fini dell’analisi sono state valutate le concessioni Upstream al 30 giugno di ogni anno di riferimento.</t>
  </si>
  <si>
    <t>(c) Aree protette con assegnata una categoria di gestione IUCN, International Union for Conservation of Nature.</t>
  </si>
  <si>
    <r>
      <t>IUCN</t>
    </r>
    <r>
      <rPr>
        <vertAlign val="superscript"/>
        <sz val="10"/>
        <color rgb="FF000000"/>
        <rFont val="Calibri"/>
        <family val="2"/>
        <scheme val="minor"/>
      </rPr>
      <t>(c)</t>
    </r>
  </si>
  <si>
    <r>
      <t>Ramsar</t>
    </r>
    <r>
      <rPr>
        <vertAlign val="superscript"/>
        <sz val="10"/>
        <color rgb="FF000000"/>
        <rFont val="Calibri"/>
        <family val="2"/>
        <scheme val="minor"/>
      </rPr>
      <t>(d)</t>
    </r>
  </si>
  <si>
    <t>NUMERO DI SPECIE ELENCATE NELLA LISTA ROSSA DELL’IUCN CHE TROVANO IL PROPRIO HABITAT NELLE AREE DI ATTIVITÀ, PER LIVELLO DI RISCHIO DI ESTINZIONE</t>
  </si>
  <si>
    <t xml:space="preserve">Numero di specie a rischio </t>
  </si>
  <si>
    <t>di cui: in pericolo critico</t>
  </si>
  <si>
    <t>di cui: in pericolo</t>
  </si>
  <si>
    <t>di cui: vulnerabili</t>
  </si>
  <si>
    <t>di cui: quasi minacciate</t>
  </si>
  <si>
    <t>di cui: di minor preccupazione</t>
  </si>
  <si>
    <t>Oil spill da sabotaggio (compresi furti)</t>
  </si>
  <si>
    <t>141(b)</t>
  </si>
  <si>
    <t>125(b)</t>
  </si>
  <si>
    <t>6.245(b)</t>
  </si>
  <si>
    <t>3.053(b)</t>
  </si>
  <si>
    <t>(b) I dati sono stati aggiornati a seguito della chiusura di alcune investigazioni in data successiva alla pubblicazione.</t>
  </si>
  <si>
    <t>Emissioni di PM (Particulate Matter)</t>
  </si>
  <si>
    <t>Interno</t>
  </si>
  <si>
    <t>Presso terzi</t>
  </si>
  <si>
    <t>Rifiuti pericolosi da attività produttiva riciclati/recuperati o smaltiti</t>
  </si>
  <si>
    <t>di cui: riciclati/recuperati</t>
  </si>
  <si>
    <t>di cui: smaltiti</t>
  </si>
  <si>
    <t>di cui: inceneriti</t>
  </si>
  <si>
    <t>di cui: in discarica</t>
  </si>
  <si>
    <t>di cui: sottoposti a trattamento chimico/fisico/biologico</t>
  </si>
  <si>
    <t>di cui: inviati ad altro smaltimento</t>
  </si>
  <si>
    <t>Rifiuti non pericolosi da attività produttiva riciclati/recuperati o smaltiti</t>
  </si>
  <si>
    <t>Ore dedicate a formazione sui diritti umani(a)</t>
  </si>
  <si>
    <t>(b) Tale percentuale è calcolata come rapporto tra il numero di dipendenti iscritti che hanno completato un corso di formazione sul numero totale dei dipendenti iscritti.</t>
  </si>
  <si>
    <t>(c) Le variazioni nei numeri del personale delle forze di sicurezza formato sui diritti umani, in alcuni casi anche significative tra un anno e l’altro, sono legate alle diverse caratteristiche dei progetti formativi ed alle contingenze operative.</t>
  </si>
  <si>
    <t>(d) Si tratta di un valore percentuale cumulato. A partire dal 2020, il dato viene calcolato considerando solo i dipendenti Eni, a differenza del dato 2019 che include anche i contrattisti. Nelle Forze di Sicurezza è incluso sia il personale della vigilanza privata che opera contrattualmente per Eni, sia il personale delle Forze di Sicurezza pubbliche, siano esse militari o civili, che svolgono, anche indirettamente, attività e/o operazioni di security a tutela delle persone e degli asset di Eni.</t>
  </si>
  <si>
    <t>Fascicoli di segnalazioni (asserzioni) afferenti il rispetto dei diritti umani - chiusi nell’anno e suddivisi per esito dell’istruttoria e per tipologia(a):</t>
  </si>
  <si>
    <t>45 (62)</t>
  </si>
  <si>
    <r>
      <t>Potenziali impatti socio-economici sulle comunità locali</t>
    </r>
    <r>
      <rPr>
        <vertAlign val="superscript"/>
        <sz val="9"/>
        <color rgb="FF000000"/>
        <rFont val="Calibri"/>
        <family val="2"/>
        <scheme val="minor"/>
      </rPr>
      <t>(b)</t>
    </r>
  </si>
  <si>
    <r>
      <t>Potenziali impatti sulla salute, la sicurezza e/o l’incolumità delle comunità locali</t>
    </r>
    <r>
      <rPr>
        <vertAlign val="superscript"/>
        <sz val="9"/>
        <color rgb="FF000000"/>
        <rFont val="Calibri"/>
        <family val="2"/>
        <scheme val="minor"/>
      </rPr>
      <t>(c)</t>
    </r>
  </si>
  <si>
    <r>
      <t>Potenziali impatti sui diritti dei lavoratori</t>
    </r>
    <r>
      <rPr>
        <vertAlign val="superscript"/>
        <sz val="9"/>
        <color rgb="FF000000"/>
        <rFont val="Calibri"/>
        <family val="2"/>
        <scheme val="minor"/>
      </rPr>
      <t>(d)</t>
    </r>
  </si>
  <si>
    <r>
      <t>Potenziali impatti sulla salute e sicurezza occupazionale</t>
    </r>
    <r>
      <rPr>
        <vertAlign val="superscript"/>
        <sz val="9"/>
        <color rgb="FF000000"/>
        <rFont val="Calibri"/>
        <family val="2"/>
        <scheme val="minor"/>
      </rPr>
      <t>(e)</t>
    </r>
  </si>
  <si>
    <r>
      <t>Asserzioni parzialmente fondate</t>
    </r>
    <r>
      <rPr>
        <vertAlign val="superscript"/>
        <sz val="9"/>
        <color rgb="FF000000"/>
        <rFont val="Calibri"/>
        <family val="2"/>
        <scheme val="minor"/>
      </rPr>
      <t>(f)</t>
    </r>
  </si>
  <si>
    <r>
      <t>Asserzioni non fondate/non accertabili</t>
    </r>
    <r>
      <rPr>
        <b/>
        <vertAlign val="superscript"/>
        <sz val="9"/>
        <color rgb="FF000000"/>
        <rFont val="Calibri"/>
        <family val="2"/>
        <scheme val="minor"/>
      </rPr>
      <t>(g)</t>
    </r>
    <r>
      <rPr>
        <b/>
        <sz val="9"/>
        <color rgb="FF000000"/>
        <rFont val="Calibri"/>
        <family val="2"/>
        <scheme val="minor"/>
      </rPr>
      <t xml:space="preserve"> /not applicable</t>
    </r>
    <r>
      <rPr>
        <b/>
        <vertAlign val="superscript"/>
        <sz val="9"/>
        <color rgb="FF000000"/>
        <rFont val="Calibri"/>
        <family val="2"/>
        <scheme val="minor"/>
      </rPr>
      <t>(h)</t>
    </r>
    <r>
      <rPr>
        <b/>
        <sz val="9"/>
        <color rgb="FF000000"/>
        <rFont val="Calibri"/>
        <family val="2"/>
        <scheme val="minor"/>
      </rPr>
      <t xml:space="preserve"> </t>
    </r>
  </si>
  <si>
    <t>Inerenti episodi di discriminazione(i)</t>
  </si>
  <si>
    <t>(a) A partire dal 1° ottobre 2021 è stata definita una diversa classificazione degli esiti dei Fascicoli che passano da 4 (“Fondato”, “Non Fondato con Azioni”, “Non Fondato” e “Not Applicable”) a 5 categorie (“Fondato”, “Parzialmente Fondato”, “Non Fondato”, “Non Accertabile” e “Not Applicable”).</t>
  </si>
  <si>
    <t>(b)Incluse problematiche relative ai processi di consultazione e/o compensazione e all’aumento dei conflitti.</t>
  </si>
  <si>
    <t>(c) Inclusi gli adempimenti previsti per la gestione di prodotti inquinanti.</t>
  </si>
  <si>
    <t>(d) Inclusi ritardi nel riconoscimento delle retribuzioni dovute, discriminazione, molestie, bullying e mobbing.</t>
  </si>
  <si>
    <t>(e) Inclusi ambienti di lavoro insalubri e/o insicuri.</t>
  </si>
  <si>
    <t>(f) Asserzioni dalle cui verifiche sono emersi parziali elementi a conferma della fondatezza dei fatti in esse segnalati (classificazione introdotta dal 1° ottobre 2021).</t>
  </si>
  <si>
    <t>(h) Asserzioni in cui i fatti segnalati coincidono con l’oggetto di pre-contenziosi, contenziosi e indagini in corso da parte di pubbliche autorità (ad esempio, autorità giudiziarie, ordinarie e speciali, organi amministrativi ed authority indipendenti investiti di funzioni di vigilanza e controllo). La valutazione è effettuata previo parere da parte della funzione affari legali o delle altre funzioni competenti.</t>
  </si>
  <si>
    <t>(i) Gli asseriti episodi di discriminazione non hanno evidenziato elementi di fondatezza.</t>
  </si>
  <si>
    <t>(a) I dati 2018 si riferiscono alle sole società consolidate integralmente.</t>
  </si>
  <si>
    <t>(b) A causa dell’emergenza legata al Covid-19, la maggior parte degli eventi formativi erogati nell’anno 2022 sono stati effettuati in modalità a distanza.</t>
  </si>
  <si>
    <t>Risorse umane</t>
  </si>
  <si>
    <r>
      <t xml:space="preserve">Parzialmente fondati </t>
    </r>
    <r>
      <rPr>
        <vertAlign val="superscript"/>
        <sz val="9"/>
        <color rgb="FF000000"/>
        <rFont val="Calibri"/>
        <family val="2"/>
        <scheme val="minor"/>
      </rPr>
      <t>(a)</t>
    </r>
  </si>
  <si>
    <r>
      <t xml:space="preserve">        Non fondati/non accertabili</t>
    </r>
    <r>
      <rPr>
        <vertAlign val="superscript"/>
        <sz val="9"/>
        <color rgb="FF000000"/>
        <rFont val="Calibri"/>
        <family val="2"/>
        <scheme val="minor"/>
      </rPr>
      <t>(b)</t>
    </r>
    <r>
      <rPr>
        <sz val="9"/>
        <color rgb="FF000000"/>
        <rFont val="Calibri"/>
        <family val="2"/>
        <scheme val="minor"/>
      </rPr>
      <t>/not applicable(c)</t>
    </r>
  </si>
  <si>
    <t>(a) Dalle verifiche svolte sono emersi elementi che fanno ragionevolmente ritenere fondate una o più asserzioni contenute nella segnalazione (classificazione introdotta dal 1° ottobre 2021).</t>
  </si>
  <si>
    <t>(b) Segnalazioni che non contengono elementi circostanziati, precisi e/o sufficientemente dettagliati e/o, per le quali sulla base degli strumenti di indagine a disposizione, non è possibile confermare o escludere la fondatezza delle asserzioni contenute nella segnalazione.</t>
  </si>
  <si>
    <t>(c) Asserzioni in cui i fatti segnalati coincidono con l’oggetto di pre-contenziosi, contenziosi e indagini in corso da parte di pubbliche autorità (ad esempio, autorità giudiziarie, ordinarie e speciali, organi amministrativi ed authority indipendenti investiti di funzioni di vigilanza e controllo). La valutazione è effettuata previo parere da parte della funzione affari legali o delle altre funzioni competenti.</t>
  </si>
  <si>
    <t>CLIENTI E CONSUMATORI</t>
  </si>
  <si>
    <t>Chiamate telefoniche dei clienti che sono riusciti a parlare con un operatore (livello di servizio)</t>
  </si>
  <si>
    <t>VALUTAZIONE DEL SERVIZIO</t>
  </si>
  <si>
    <t>Risolutività delle richieste di servizio telefonico</t>
  </si>
  <si>
    <t>Soddisfazione del servizio clienti telefonico</t>
  </si>
  <si>
    <t>(punteggio)</t>
  </si>
  <si>
    <t xml:space="preserve">(a) Da maggio 2018 è stata modificata la survey telefonica ed è stato introdotto un nuovo indicatore il CES che valuta quanto il cliente si senta a suo agio durante l’interazione con l’azienda.
</t>
  </si>
  <si>
    <t xml:space="preserve">Clienti soddisfatti </t>
  </si>
  <si>
    <t>2021(a)</t>
  </si>
  <si>
    <t>2022(a)</t>
  </si>
  <si>
    <t>NPS Relazionale (CES)(b)</t>
  </si>
  <si>
    <t>+22,2</t>
  </si>
  <si>
    <t>(a) Media di due wave annuali.</t>
  </si>
  <si>
    <t>(b) Le valutazioni assegnate sono comprese in una scala da 0 a 10, il valore rappresentato nel testo è dato dalla differenza tra la percentuale delle persone che attribuiscono i valori 9 e 10 (Promotori) e la percentuale delle persone che attribuiscono un valore compreso tra 0 e 6 (Detrattori). Sono considerate valutazioni neutrali quelle comprese fra 7 e 8.</t>
  </si>
  <si>
    <t>54(a)</t>
  </si>
  <si>
    <t>(a) Include 18 fornitori con cui Eni ha interrotto i rapporti per violazioni legate alla corruzione.</t>
  </si>
  <si>
    <t>(b) La valutazione viene svolta sulla base di informazioni disponibili da fonti aperte e/o dichiarate dal fornitore e/o indicatori di performance e/o da audit in campo, attraverso almeno uno dei seguenti processi: Due Diligence reputazionale, processo di qualifica, feedback di valutazione delle performance sulle aree HSE o compliance, processo di retroazione, assessment su tematiche di diritti umani (ispirato allo standard SA8000 o certificazione similare).</t>
  </si>
  <si>
    <t>76,4(b)</t>
  </si>
  <si>
    <t>(a) Nell’edizione di Eni for 2018 questa voce era ricompresa nella voce Diversificazione economica.</t>
  </si>
  <si>
    <t>(b) Il dato include le spese per attività di resettlement che nel 2022 sono pari a €1,2 mln, di cui: €1,1 mln in Mozambico, €0,07 mln in Ghana e €0,07 mln in Kazakhstan. Rispetto al 2021 si registra una flessione di circa €29 milioni. Le principali variazioni riguardano il settore della tutela del territorio in Italia (per circa €23,5 milioni) e le spese di resettlement in Mozambico (per circa €5 milioni). In Italia, la minore spesa è dovuta alla necessità di ridefinire i  progetti sociali da implementare in Basilicata nell’ambito del rinnovo della concessione per la Val d’Agri; in Mozambico, si registra una riduzione di costi in quanto le attività sono in fase di completamento.</t>
  </si>
  <si>
    <t>(c) Il dato è stato riesposto rispetto a quanto pubblicato nel 2021 per arrotondamenti.</t>
  </si>
  <si>
    <t>Relazioni con comunità</t>
  </si>
  <si>
    <t>Produzione di idrocarburi in equity</t>
  </si>
  <si>
    <t>(a)Rapporto tra la somma delle richieste pervenute in via stragiudiziale e dei casi di supporto giuslavoristico al business con il numero dei contenziosi del lavoro pendenti.</t>
  </si>
  <si>
    <t>(b) Il valore 2021 è stato calcolato usando, come denominatore, il totale dei dipendenti senza contare il gruppo Finproject acquisito nel corso del IV trimestre 2021. Nel 2022, il dato comprende anche il gruppo Finproject.</t>
  </si>
  <si>
    <t>Certificazioni ISO 9001</t>
  </si>
  <si>
    <r>
      <t>indipendenti</t>
    </r>
    <r>
      <rPr>
        <vertAlign val="superscript"/>
        <sz val="9"/>
        <color rgb="FF231F20"/>
        <rFont val="Calibri"/>
        <family val="2"/>
        <scheme val="minor"/>
      </rPr>
      <t xml:space="preserve"> (c) </t>
    </r>
  </si>
  <si>
    <r>
      <t>2020</t>
    </r>
    <r>
      <rPr>
        <b/>
        <vertAlign val="superscript"/>
        <sz val="9"/>
        <color rgb="FF000000"/>
        <rFont val="Calibri"/>
        <family val="2"/>
        <scheme val="minor"/>
      </rPr>
      <t>(b)</t>
    </r>
  </si>
  <si>
    <r>
      <t>3</t>
    </r>
    <r>
      <rPr>
        <vertAlign val="superscript"/>
        <sz val="9"/>
        <color rgb="FF000000"/>
        <rFont val="Calibri"/>
        <family val="2"/>
        <scheme val="minor"/>
      </rPr>
      <t>(e)</t>
    </r>
  </si>
  <si>
    <r>
      <t>3</t>
    </r>
    <r>
      <rPr>
        <vertAlign val="superscript"/>
        <sz val="9"/>
        <color theme="1"/>
        <rFont val="Calibri"/>
        <family val="2"/>
        <scheme val="minor"/>
      </rPr>
      <t>(f)</t>
    </r>
  </si>
  <si>
    <t xml:space="preserve">REMUNERAZIONE </t>
  </si>
  <si>
    <t>Remunerazione variabile dell’AD collegata a obiettivi di sostenibilità</t>
  </si>
  <si>
    <t>stoccaggio energetico(b) e fusione</t>
  </si>
  <si>
    <t>ambiente(c)</t>
  </si>
  <si>
    <t xml:space="preserve">Numero di partnership in R&amp;S(d) </t>
  </si>
  <si>
    <t>di cui: relativa alla decarbonizzazione(a)</t>
  </si>
  <si>
    <t>(d) Le partnership considerano gli ordini di acquisto relativi a beni e servizi funzionali all’attività di R&amp;S.</t>
  </si>
  <si>
    <t>(c) Comprende le tecnologie volte al monitoraggio, la protezione e al mantenimento ambientale oltre a quelle di bonifica.</t>
  </si>
  <si>
    <t>(b) Comprende le tecnologie per l’accumulo di energia termica o elettrica per suo successivo utilizzo.</t>
  </si>
  <si>
    <t>(a) Le spese R&amp;D relative alla decarbonizzazione sono destinate al percorso di riduzione dell’impronta carbonica dei processi, economia circolare, sfruttamento energie rinnovabili e fusione a confinamento magnetico</t>
  </si>
  <si>
    <t> 9,2</t>
  </si>
  <si>
    <t>2,81(e)</t>
  </si>
  <si>
    <t>Emissioni dirette di GHG (upstream)/produzione lorda
di idrocarburi 100% operata (upstream)</t>
  </si>
  <si>
    <t>Emissioni dirette di GHG (Scope 1)/energia elettrica equivalente prodotta (EniPower)</t>
  </si>
  <si>
    <t>Emissioni dirette di GHG (Scope 1)/quantità lavorate in ingresso (materie prime e semilavorate) dalle raffinerie</t>
  </si>
  <si>
    <t>Emissioni dirette di metano (Scope 1)</t>
  </si>
  <si>
    <t>Intesità di metano (upstream)</t>
  </si>
  <si>
    <t xml:space="preserve">   di cui: di routine (upstream)</t>
  </si>
  <si>
    <t>da energia elettrica (commercializzata)(d)</t>
  </si>
  <si>
    <t>da trasporto e distribuzione prodotti</t>
  </si>
  <si>
    <t>(milioni di GJ)©</t>
  </si>
  <si>
    <t>di cui: altre fonti primarie</t>
  </si>
  <si>
    <t>Consumo totale di energia(d)</t>
  </si>
  <si>
    <t>(a) Il perimetro del dato è in operatorship coerentemente con gli altri dati HSE e differisce da quello pubblicato nella Dichiarazione Non Finanziaria (pagg. 179-180) rappresentato in equity, in linea con l’obiettivo di Eni su capacità installata da fonti rinnovabili.</t>
  </si>
  <si>
    <t>(c) L’unità di misura di riferimento è stata modificata rispetto a quella utilizzata nelle edizioni precedenti del documento.</t>
  </si>
  <si>
    <t>(d) Il nome dell’indicatore, che nelle edizioni passate del documento era “Energia totale consumata”, è stato modificato per allineamento alla DNF.</t>
  </si>
  <si>
    <t>6,0'©</t>
  </si>
  <si>
    <r>
      <t>Customer Effort Score (CES)</t>
    </r>
    <r>
      <rPr>
        <vertAlign val="superscript"/>
        <sz val="9"/>
        <color rgb="FF000000"/>
        <rFont val="Calibri"/>
        <family val="2"/>
        <scheme val="minor"/>
      </rPr>
      <t>(a)</t>
    </r>
  </si>
  <si>
    <t>Nuovi fornitori valutati secondo criteri sociali(b)</t>
  </si>
  <si>
    <t>FORMAZIONE E SECURITY</t>
  </si>
  <si>
    <t xml:space="preserve">OIFR Occupational Illness Frequency Rate </t>
  </si>
  <si>
    <t xml:space="preserve">di cui, sul totale delle denunce: donne </t>
  </si>
  <si>
    <t>(a) I dati considerano le società significative dal punto di vista degli impatti salute, come specificato nei Criteri di reporting. Per tale motivo i dati 2018 differiscono da quanto pubblicato in Eni for Performance 2018
dove il perimetro fa riferimento alle sole società consolidate con il metodo integrale.</t>
  </si>
  <si>
    <t>BIODIVERSITÀ 
NUMERO DI AREE PROTETTE E KBA IN SOVRAPPOSIZIONE O ADIACENTI A SITI E CONCESSIONI APPARTENENTI A SOCIETÀ(a)</t>
  </si>
  <si>
    <t>(d) Lista di zone umide di importanza internazionale individuate dai Paesi che hanno sottoscritto la Convenzione di Ramsar firmata in Iran nel 1971 e che ha l’obiettivo di garantire lo sviluppo sostenibile e la conservazione della biodiversità di tali aree.</t>
  </si>
  <si>
    <r>
      <t>Dipendenti nelle consociate non consolidate e consolidate proporzionali</t>
    </r>
    <r>
      <rPr>
        <b/>
        <vertAlign val="superscript"/>
        <sz val="9"/>
        <color theme="1"/>
        <rFont val="Calibri"/>
        <family val="2"/>
        <scheme val="minor"/>
      </rPr>
      <t>©</t>
    </r>
  </si>
  <si>
    <t>Dipendenti part time(e)</t>
  </si>
  <si>
    <t>Assunzioni a tempo indeterminato(f)</t>
  </si>
  <si>
    <t>Risoluzioni da contratto a tempo indeterminato (f)</t>
  </si>
  <si>
    <t>Opportunità di carriera</t>
  </si>
  <si>
    <t>Percentuale di promozioni da Impiegato a Quadro e da Quadro a Dirigente per genere</t>
  </si>
  <si>
    <t>Partecipazioni(a)</t>
  </si>
  <si>
    <t>Ore di formazione fruite(b)</t>
  </si>
  <si>
    <t xml:space="preserve"> di cui: a distanza</t>
  </si>
  <si>
    <t>Ore di formazione medie per dipendente per categoria professionale</t>
  </si>
  <si>
    <t xml:space="preserve">Ore medie di formazione per genere </t>
  </si>
  <si>
    <t>(a)I dati 2020-21 sono stati riesposti a valle di aggiornamenti avvenuti a seguito della pubblicazione.</t>
  </si>
  <si>
    <t>(b)I dati riportati in tabella considerano le ore di formazione consuntivate dai dipendenti, di cui 78% fruite da uomini e 22% fruite da donne. I dati 2020-21 sono stati opportunamente riesposti a valle del cambio metodologia nel calcolo dell’indicatore. I dati pre 2020 non sono esposti a seguito del cambio di metodologia.</t>
  </si>
  <si>
    <t>(c) Comprende anche i contributi relativi a società non incluse nel perimetro e fino al 2021 sono calcolate sulle ore erogate.</t>
  </si>
  <si>
    <t>(d) Il dato 2020 è stato aggiornato a causa di un errore nella formula utilizzata per il calcolo.</t>
  </si>
  <si>
    <t>(d) Gli Impacting Knowledge comprendono Knowledge Nuggets, KM webinars, Innovation Idea Management e Applicazione di Tecnologie Innovative e KM Success Stories. Dal 2021 il sistema e-KMS sta focalizzandosi sulla qualità dei contenuti introducendo nuovi controlli e coinvolgendo maggiormente i Knowledge Owner e questo ha impattato il numero totale di IK.</t>
  </si>
  <si>
    <r>
      <t>Spese e investimenti prevenzione spill</t>
    </r>
    <r>
      <rPr>
        <b/>
        <vertAlign val="superscript"/>
        <sz val="9"/>
        <color theme="1"/>
        <rFont val="Calibri"/>
        <family val="2"/>
        <scheme val="minor"/>
      </rPr>
      <t>(c)</t>
    </r>
  </si>
  <si>
    <r>
      <t>Ore di docenza interna</t>
    </r>
    <r>
      <rPr>
        <b/>
        <vertAlign val="superscript"/>
        <sz val="9"/>
        <color theme="1"/>
        <rFont val="Calibri"/>
        <family val="2"/>
        <scheme val="minor"/>
      </rPr>
      <t>(c)</t>
    </r>
  </si>
  <si>
    <r>
      <t>Spesa media per formazione e sviluppo per dipendenti full-time</t>
    </r>
    <r>
      <rPr>
        <b/>
        <vertAlign val="superscript"/>
        <sz val="9"/>
        <color theme="1"/>
        <rFont val="Calibri"/>
        <family val="2"/>
        <scheme val="minor"/>
      </rPr>
      <t>(d)</t>
    </r>
  </si>
  <si>
    <r>
      <t xml:space="preserve">Numero di registrazioni a iniziative di promozione della salute </t>
    </r>
    <r>
      <rPr>
        <b/>
        <vertAlign val="superscript"/>
        <sz val="9"/>
        <color rgb="FF000000"/>
        <rFont val="Calibri"/>
        <family val="2"/>
        <scheme val="minor"/>
      </rPr>
      <t>(a)</t>
    </r>
  </si>
  <si>
    <r>
      <t xml:space="preserve">Interventi di audit </t>
    </r>
    <r>
      <rPr>
        <b/>
        <vertAlign val="superscript"/>
        <sz val="9"/>
        <color rgb="FF000000"/>
        <rFont val="Calibri"/>
        <family val="2"/>
        <scheme val="minor"/>
      </rPr>
      <t>(a)</t>
    </r>
  </si>
  <si>
    <r>
      <t>Interventi di audit con verifiche anti-corruzione</t>
    </r>
    <r>
      <rPr>
        <b/>
        <vertAlign val="superscript"/>
        <sz val="9"/>
        <rFont val="Calibri"/>
        <family val="2"/>
        <scheme val="minor"/>
      </rPr>
      <t>(a)</t>
    </r>
  </si>
  <si>
    <r>
      <t>Workshop generale</t>
    </r>
    <r>
      <rPr>
        <b/>
        <vertAlign val="superscript"/>
        <sz val="9"/>
        <color rgb="FF000000"/>
        <rFont val="Calibri"/>
        <family val="2"/>
        <scheme val="minor"/>
      </rPr>
      <t>(b)</t>
    </r>
  </si>
  <si>
    <r>
      <t>Job specific training</t>
    </r>
    <r>
      <rPr>
        <b/>
        <vertAlign val="superscript"/>
        <sz val="9"/>
        <color rgb="FF000000"/>
        <rFont val="Calibri"/>
        <family val="2"/>
        <scheme val="minor"/>
      </rPr>
      <t>(b)</t>
    </r>
  </si>
  <si>
    <t>(a) I grievance ricevuti dalle società controllate da Eni sono classificati in oltre 200 temi di sostenibilità, all’interno del sistema aziendale di gestione SMS - Stakeholder Management System. La consistenza dei vari temi dei grievance può variare da un anno all’altro, sia per tipologia che per numero.</t>
  </si>
  <si>
    <r>
      <t xml:space="preserve">Emissioni dirette di GHG </t>
    </r>
    <r>
      <rPr>
        <b/>
        <sz val="9"/>
        <color theme="1"/>
        <rFont val="Calibri"/>
        <family val="2"/>
        <scheme val="minor"/>
      </rPr>
      <t>(Scope 1) per area geografica</t>
    </r>
  </si>
  <si>
    <r>
      <t>Emissioni dirette di GHG (Scope 1) per gas</t>
    </r>
    <r>
      <rPr>
        <b/>
        <sz val="8"/>
        <color theme="1"/>
        <rFont val="Calibri"/>
        <family val="2"/>
        <scheme val="minor"/>
      </rPr>
      <t> </t>
    </r>
  </si>
  <si>
    <r>
      <t>Emissioni di CO</t>
    </r>
    <r>
      <rPr>
        <b/>
        <vertAlign val="subscript"/>
        <sz val="9"/>
        <color theme="1"/>
        <rFont val="Calibri"/>
        <family val="2"/>
        <scheme val="minor"/>
      </rPr>
      <t>2</t>
    </r>
    <r>
      <rPr>
        <b/>
        <sz val="9"/>
        <color theme="1"/>
        <rFont val="Calibri"/>
        <family val="2"/>
        <scheme val="minor"/>
      </rPr>
      <t xml:space="preserve"> da impianti Eni soggetti all'EU ETS</t>
    </r>
    <r>
      <rPr>
        <b/>
        <vertAlign val="superscript"/>
        <sz val="9"/>
        <color theme="1"/>
        <rFont val="Calibri"/>
        <family val="2"/>
        <scheme val="minor"/>
      </rPr>
      <t>(b)</t>
    </r>
  </si>
  <si>
    <r>
      <t>Quote allocate agli impianti Eni soggetti all'EU ETS</t>
    </r>
    <r>
      <rPr>
        <b/>
        <vertAlign val="superscript"/>
        <sz val="9"/>
        <color theme="1"/>
        <rFont val="Calibri"/>
        <family val="2"/>
        <scheme val="minor"/>
      </rPr>
      <t>(b)</t>
    </r>
  </si>
  <si>
    <r>
      <t xml:space="preserve">Spese totali risorse e scarichi </t>
    </r>
    <r>
      <rPr>
        <b/>
        <sz val="9"/>
        <color theme="1"/>
        <rFont val="Calibri"/>
        <family val="2"/>
        <scheme val="minor"/>
      </rPr>
      <t>idrici</t>
    </r>
    <r>
      <rPr>
        <b/>
        <vertAlign val="superscript"/>
        <sz val="9"/>
        <color theme="1"/>
        <rFont val="Calibri"/>
        <family val="2"/>
        <scheme val="minor"/>
      </rPr>
      <t>(g)</t>
    </r>
  </si>
  <si>
    <r>
      <t>Emissioni di NO</t>
    </r>
    <r>
      <rPr>
        <b/>
        <vertAlign val="subscript"/>
        <sz val="9"/>
        <color theme="1"/>
        <rFont val="Calibri"/>
        <family val="2"/>
        <scheme val="minor"/>
      </rPr>
      <t xml:space="preserve">X </t>
    </r>
    <r>
      <rPr>
        <b/>
        <sz val="9"/>
        <color theme="1"/>
        <rFont val="Calibri"/>
        <family val="2"/>
        <scheme val="minor"/>
      </rPr>
      <t>(ossidi di azoto)</t>
    </r>
  </si>
  <si>
    <r>
      <t>Emissioni di NO</t>
    </r>
    <r>
      <rPr>
        <b/>
        <vertAlign val="subscript"/>
        <sz val="9"/>
        <color theme="1"/>
        <rFont val="Calibri"/>
        <family val="2"/>
        <scheme val="minor"/>
      </rPr>
      <t xml:space="preserve">X </t>
    </r>
    <r>
      <rPr>
        <b/>
        <sz val="9"/>
        <color theme="1"/>
        <rFont val="Calibri"/>
        <family val="2"/>
        <scheme val="minor"/>
      </rPr>
      <t>/produzione lorda di idrocarburi 100% operata (upstream)</t>
    </r>
  </si>
  <si>
    <r>
      <t>Emissioni di SO</t>
    </r>
    <r>
      <rPr>
        <b/>
        <vertAlign val="subscript"/>
        <sz val="9"/>
        <color rgb="FF000000"/>
        <rFont val="Calibri"/>
        <family val="2"/>
        <scheme val="minor"/>
      </rPr>
      <t xml:space="preserve">X </t>
    </r>
    <r>
      <rPr>
        <b/>
        <sz val="9"/>
        <color rgb="FF000000"/>
        <rFont val="Calibri"/>
        <family val="2"/>
        <scheme val="minor"/>
      </rPr>
      <t>(ossidi di zolfo)</t>
    </r>
  </si>
  <si>
    <r>
      <t>Emissioni di SO</t>
    </r>
    <r>
      <rPr>
        <b/>
        <vertAlign val="subscript"/>
        <sz val="9"/>
        <color theme="1"/>
        <rFont val="Calibri"/>
        <family val="2"/>
        <scheme val="minor"/>
      </rPr>
      <t>X</t>
    </r>
    <r>
      <rPr>
        <b/>
        <sz val="9"/>
        <color theme="1"/>
        <rFont val="Calibri"/>
        <family val="2"/>
        <scheme val="minor"/>
      </rPr>
      <t xml:space="preserve"> /produzione lorda di idrocarburi 100% operata (upstream)</t>
    </r>
  </si>
  <si>
    <r>
      <t>Emissioni di SO</t>
    </r>
    <r>
      <rPr>
        <b/>
        <vertAlign val="subscript"/>
        <sz val="9"/>
        <color theme="1"/>
        <rFont val="Calibri"/>
        <family val="2"/>
        <scheme val="minor"/>
      </rPr>
      <t>X</t>
    </r>
    <r>
      <rPr>
        <b/>
        <sz val="9"/>
        <color theme="1"/>
        <rFont val="Calibri"/>
        <family val="2"/>
        <scheme val="minor"/>
      </rPr>
      <t xml:space="preserve"> /lavorazioni di greggio e semilavorati (raffinerie)</t>
    </r>
  </si>
  <si>
    <r>
      <t>Spese e investimenti protezione aria</t>
    </r>
    <r>
      <rPr>
        <b/>
        <vertAlign val="superscript"/>
        <sz val="9"/>
        <color theme="1"/>
        <rFont val="Calibri"/>
        <family val="2"/>
        <scheme val="minor"/>
      </rPr>
      <t>(a)</t>
    </r>
  </si>
  <si>
    <r>
      <t>Spese e investimenti gestione rifiuti</t>
    </r>
    <r>
      <rPr>
        <b/>
        <vertAlign val="superscript"/>
        <sz val="9"/>
        <color theme="1"/>
        <rFont val="Calibri"/>
        <family val="2"/>
        <scheme val="minor"/>
      </rPr>
      <t>(a)</t>
    </r>
  </si>
  <si>
    <r>
      <t>Spese e investimenti bonifiche suolo e falda</t>
    </r>
    <r>
      <rPr>
        <b/>
        <vertAlign val="superscript"/>
        <sz val="9"/>
        <color rgb="FF000000"/>
        <rFont val="Calibri"/>
        <family val="2"/>
        <scheme val="minor"/>
      </rPr>
      <t>(a)</t>
    </r>
  </si>
  <si>
    <r>
      <t>Dipendenti che hanno ricevuto formazione sui diritti umani</t>
    </r>
    <r>
      <rPr>
        <b/>
        <vertAlign val="superscript"/>
        <sz val="9"/>
        <color rgb="FF000000"/>
        <rFont val="Calibri"/>
        <family val="2"/>
        <scheme val="minor"/>
      </rPr>
      <t>(b)</t>
    </r>
  </si>
  <si>
    <r>
      <t>Forze di sicurezza che hanno ricevuto formazione sui diritti umani</t>
    </r>
    <r>
      <rPr>
        <b/>
        <vertAlign val="superscript"/>
        <sz val="9"/>
        <color rgb="FF000000"/>
        <rFont val="Calibri"/>
        <family val="2"/>
        <scheme val="minor"/>
      </rPr>
      <t>(c)</t>
    </r>
  </si>
  <si>
    <r>
      <t>Personale di security (famiglia professionale) che ha ricevuto formazione sui diritti umani</t>
    </r>
    <r>
      <rPr>
        <b/>
        <vertAlign val="superscript"/>
        <sz val="9"/>
        <color rgb="FF000000"/>
        <rFont val="Calibri"/>
        <family val="2"/>
        <scheme val="minor"/>
      </rPr>
      <t>(d)</t>
    </r>
  </si>
  <si>
    <t>(a) I dati riportati in tabella considerano le ore di formazione consuntivate dai dipendenti. I dati 2020-21 sono stati opportunamente riesposti a valle del cambio metodologia nel calcolo dell’indicatore. I dati pre 2020 non sono esposti a seguito del cambio di metodologia.</t>
  </si>
  <si>
    <r>
      <t>Valore economico distribuito</t>
    </r>
    <r>
      <rPr>
        <b/>
        <vertAlign val="superscript"/>
        <sz val="9"/>
        <color rgb="FF000000"/>
        <rFont val="Calibri"/>
        <family val="2"/>
        <scheme val="minor"/>
      </rPr>
      <t>(a)</t>
    </r>
  </si>
  <si>
    <t>(g) Asserzioni che non contengono elementi circostanziati, precisi e/o sufficientemente dettagliati e/o, per le quali sulla base degli strumenti di indagine a disposizione, non è possibile confermare o escludere la fondatezza dei fatti in esse segnalati.</t>
  </si>
  <si>
    <r>
      <t>Presenza donne negli organi di controllo delle società del Gruppo Eni</t>
    </r>
    <r>
      <rPr>
        <b/>
        <vertAlign val="superscript"/>
        <sz val="9"/>
        <color rgb="FF000000"/>
        <rFont val="Calibri"/>
        <family val="2"/>
        <scheme val="minor"/>
      </rPr>
      <t>(g)</t>
    </r>
  </si>
  <si>
    <r>
      <t>Comunità/network di conoscenze per area prevalente</t>
    </r>
    <r>
      <rPr>
        <b/>
        <vertAlign val="superscript"/>
        <sz val="9"/>
        <color rgb="FF000000"/>
        <rFont val="Calibri"/>
        <family val="2"/>
        <scheme val="minor"/>
      </rPr>
      <t>(a)</t>
    </r>
  </si>
  <si>
    <r>
      <t>Partecipanti a comunità/network di conoscenza per area prevalente</t>
    </r>
    <r>
      <rPr>
        <b/>
        <vertAlign val="superscript"/>
        <sz val="9"/>
        <color rgb="FF000000"/>
        <rFont val="Calibri"/>
        <family val="2"/>
        <scheme val="minor"/>
      </rPr>
      <t>(b)</t>
    </r>
  </si>
  <si>
    <r>
      <t>Impacting Knowledge in #e-kms</t>
    </r>
    <r>
      <rPr>
        <b/>
        <vertAlign val="superscript"/>
        <sz val="9"/>
        <color rgb="FF000000"/>
        <rFont val="Calibri"/>
        <family val="2"/>
        <scheme val="minor"/>
      </rPr>
      <t>(d)</t>
    </r>
  </si>
  <si>
    <r>
      <t>Private Networks</t>
    </r>
    <r>
      <rPr>
        <b/>
        <vertAlign val="superscript"/>
        <sz val="9"/>
        <rFont val="Calibri"/>
        <family val="2"/>
        <scheme val="minor"/>
      </rPr>
      <t>(c)</t>
    </r>
  </si>
  <si>
    <r>
      <t>Private Networks - partecipanti</t>
    </r>
    <r>
      <rPr>
        <b/>
        <vertAlign val="superscript"/>
        <sz val="9"/>
        <rFont val="Calibri"/>
        <family val="2"/>
        <scheme val="minor"/>
      </rPr>
      <t>(c)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</si>
</sst>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00"/>
    <numFmt numFmtId="165" formatCode="0.0"/>
    <numFmt numFmtId="166" formatCode="#,##0.0"/>
    <numFmt numFmtId="167" formatCode="0.0%"/>
    <numFmt numFmtId="168" formatCode="_-* #,##0_-;\-* #,##0_-;_-* &quot;-&quot;??_-;_-@_-"/>
    <numFmt numFmtId="169" formatCode="#,##0_ ;\-#,##0\ "/>
  </numFmts>
  <fonts count="5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231F2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vertAlign val="superscript"/>
      <sz val="9"/>
      <color rgb="FF231F20"/>
      <name val="Calibri"/>
      <family val="2"/>
      <scheme val="minor"/>
    </font>
    <font>
      <sz val="9"/>
      <color rgb="FF000000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vertAlign val="superscript"/>
      <sz val="9"/>
      <color rgb="FF000000"/>
      <name val="Calibri"/>
      <family val="2"/>
      <scheme val="minor"/>
    </font>
    <font>
      <vertAlign val="subscript"/>
      <sz val="9"/>
      <color rgb="FF000000"/>
      <name val="Calibri"/>
      <family val="2"/>
      <scheme val="minor"/>
    </font>
    <font>
      <vertAlign val="subscript"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vertAlign val="superscript"/>
      <sz val="9"/>
      <color rgb="FF000000"/>
      <name val="Calibri"/>
      <family val="2"/>
      <scheme val="minor"/>
    </font>
    <font>
      <b/>
      <sz val="9"/>
      <color rgb="FF231F2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vertAlign val="subscript"/>
      <sz val="8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Verdana"/>
      <family val="2"/>
    </font>
    <font>
      <sz val="8"/>
      <color theme="1"/>
      <name val="Calibri"/>
      <family val="2"/>
    </font>
    <font>
      <vertAlign val="subscript"/>
      <sz val="8"/>
      <color theme="1"/>
      <name val="Calibri"/>
      <family val="2"/>
      <scheme val="minor"/>
    </font>
    <font>
      <vertAlign val="superscript"/>
      <sz val="8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7"/>
      <color rgb="FF0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sz val="10"/>
      <color rgb="FF000000"/>
      <name val="Calibri"/>
      <family val="2"/>
      <scheme val="minor"/>
    </font>
    <font>
      <vertAlign val="superscript"/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rgb="FFC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63"/>
      <name val="Calibri"/>
      <family val="2"/>
    </font>
    <font>
      <sz val="10"/>
      <color indexed="63"/>
      <name val="Calibri"/>
      <family val="2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333333"/>
      <name val="Calibri"/>
      <family val="2"/>
      <scheme val="minor"/>
    </font>
    <font>
      <sz val="9"/>
      <color rgb="FF333333"/>
      <name val="Calibri"/>
      <family val="2"/>
      <scheme val="minor"/>
    </font>
    <font>
      <sz val="9"/>
      <color rgb="FF000000"/>
      <name val="Calibri Light"/>
      <family val="2"/>
    </font>
    <font>
      <b/>
      <sz val="9"/>
      <color rgb="FF363636"/>
      <name val="Calibri"/>
      <family val="2"/>
      <scheme val="minor"/>
    </font>
    <font>
      <sz val="7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rgb="FF363636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vertAlign val="subscript"/>
      <sz val="9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D50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D2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/>
      <right style="medium">
        <color rgb="FFFFFFFF"/>
      </right>
      <top style="medium">
        <color rgb="FFFFFFFF"/>
      </top>
      <bottom style="thick">
        <color rgb="FFFFC000"/>
      </bottom>
      <diagonal/>
    </border>
    <border>
      <left/>
      <right/>
      <top/>
      <bottom style="thick">
        <color rgb="FFFFC000"/>
      </bottom>
      <diagonal/>
    </border>
    <border>
      <left/>
      <right/>
      <top style="thick">
        <color rgb="FFFFC000"/>
      </top>
      <bottom/>
      <diagonal/>
    </border>
    <border>
      <left/>
      <right style="medium">
        <color rgb="FFFFFFFF"/>
      </right>
      <top/>
      <bottom style="thick">
        <color rgb="FFFFC000"/>
      </bottom>
      <diagonal/>
    </border>
    <border>
      <left/>
      <right style="medium">
        <color rgb="FF7F7F7F"/>
      </right>
      <top/>
      <bottom/>
      <diagonal/>
    </border>
    <border>
      <left/>
      <right style="medium">
        <color rgb="FF7F7F7F"/>
      </right>
      <top/>
      <bottom style="thick">
        <color rgb="FFFFC000"/>
      </bottom>
      <diagonal/>
    </border>
    <border>
      <left style="medium">
        <color rgb="FF7F7F7F"/>
      </left>
      <right/>
      <top/>
      <bottom/>
      <diagonal/>
    </border>
    <border>
      <left/>
      <right/>
      <top style="medium">
        <color rgb="FFFFFFFF"/>
      </top>
      <bottom style="thick">
        <color rgb="FFFFC000"/>
      </bottom>
      <diagonal/>
    </border>
    <border>
      <left/>
      <right/>
      <top/>
      <bottom style="medium">
        <color rgb="FFFFC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C000"/>
      </bottom>
      <diagonal/>
    </border>
    <border>
      <left/>
      <right/>
      <top style="medium">
        <color rgb="FFFFC000"/>
      </top>
      <bottom/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medium">
        <color rgb="FFFFC000"/>
      </left>
      <right style="medium">
        <color rgb="FFFFC000"/>
      </right>
      <top/>
      <bottom style="medium">
        <color rgb="FFFFC000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C000"/>
      </right>
      <top/>
      <bottom/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/>
      <right/>
      <top style="medium">
        <color rgb="FFFFFFFF"/>
      </top>
      <bottom/>
      <diagonal/>
    </border>
    <border>
      <left/>
      <right/>
      <top/>
      <bottom style="thin">
        <color rgb="FFFFC000"/>
      </bottom>
      <diagonal/>
    </border>
    <border>
      <left/>
      <right style="medium">
        <color rgb="FFFFC000"/>
      </right>
      <top style="medium">
        <color rgb="FFFFC000"/>
      </top>
      <bottom style="thin">
        <color rgb="FFFFC000"/>
      </bottom>
      <diagonal/>
    </border>
    <border>
      <left/>
      <right/>
      <top style="medium">
        <color rgb="FFFFC000"/>
      </top>
      <bottom style="thin">
        <color rgb="FFFFC000"/>
      </bottom>
      <diagonal/>
    </border>
    <border>
      <left/>
      <right/>
      <top style="thick">
        <color rgb="FFFFC000"/>
      </top>
      <bottom style="thin">
        <color rgb="FFFFC000"/>
      </bottom>
      <diagonal/>
    </border>
    <border>
      <left/>
      <right style="thin">
        <color indexed="64"/>
      </right>
      <top style="thick">
        <color rgb="FFFFC000"/>
      </top>
      <bottom/>
      <diagonal/>
    </border>
    <border>
      <left/>
      <right style="thin">
        <color indexed="64"/>
      </right>
      <top/>
      <bottom style="thick">
        <color rgb="FFFFC000"/>
      </bottom>
      <diagonal/>
    </border>
    <border>
      <left style="medium">
        <color rgb="FFFFFFFF"/>
      </left>
      <right/>
      <top style="medium">
        <color rgb="FFFFFFFF"/>
      </top>
      <bottom style="thick">
        <color rgb="FFFFC000"/>
      </bottom>
      <diagonal/>
    </border>
    <border>
      <left style="medium">
        <color rgb="FFFFFFFF"/>
      </left>
      <right/>
      <top/>
      <bottom style="medium">
        <color rgb="FFFFD200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/>
      <top/>
      <bottom style="thick">
        <color rgb="FFFFC000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/>
      <bottom style="medium">
        <color rgb="FFFFFFFF"/>
      </bottom>
      <diagonal/>
    </border>
    <border>
      <left/>
      <right style="thick">
        <color theme="0"/>
      </right>
      <top/>
      <bottom style="medium">
        <color rgb="FFFFFFFF"/>
      </bottom>
      <diagonal/>
    </border>
    <border>
      <left/>
      <right style="thick">
        <color theme="0"/>
      </right>
      <top/>
      <bottom/>
      <diagonal/>
    </border>
    <border>
      <left/>
      <right/>
      <top style="thin">
        <color rgb="FFFFC000"/>
      </top>
      <bottom/>
      <diagonal/>
    </border>
    <border>
      <left/>
      <right style="medium">
        <color rgb="FFFFC000"/>
      </right>
      <top style="thin">
        <color rgb="FFFFC000"/>
      </top>
      <bottom/>
      <diagonal/>
    </border>
  </borders>
  <cellStyleXfs count="4">
    <xf numFmtId="0" fontId="0" fillId="0" borderId="0"/>
    <xf numFmtId="0" fontId="20" fillId="0" borderId="0"/>
    <xf numFmtId="43" fontId="48" fillId="0" borderId="0" applyFont="0" applyFill="0" applyBorder="0" applyAlignment="0" applyProtection="0"/>
    <xf numFmtId="9" fontId="48" fillId="0" borderId="0" applyFont="0" applyFill="0" applyBorder="0" applyAlignment="0" applyProtection="0"/>
  </cellStyleXfs>
  <cellXfs count="577">
    <xf numFmtId="0" fontId="0" fillId="0" borderId="0" xfId="0"/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0" xfId="0" applyFont="1"/>
    <xf numFmtId="3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 indent="1"/>
    </xf>
    <xf numFmtId="0" fontId="3" fillId="4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8" fillId="0" borderId="0" xfId="0" applyFont="1"/>
    <xf numFmtId="0" fontId="6" fillId="0" borderId="2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0" fillId="0" borderId="2" xfId="0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6" fillId="0" borderId="0" xfId="0" applyFont="1" applyAlignment="1">
      <alignment horizontal="right" vertical="center" wrapText="1"/>
    </xf>
    <xf numFmtId="0" fontId="16" fillId="0" borderId="0" xfId="0" applyFont="1"/>
    <xf numFmtId="0" fontId="0" fillId="0" borderId="0" xfId="0" applyAlignment="1">
      <alignment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6" fillId="0" borderId="0" xfId="0" applyFont="1" applyAlignment="1">
      <alignment horizontal="justify" vertical="center"/>
    </xf>
    <xf numFmtId="0" fontId="21" fillId="0" borderId="0" xfId="0" applyFont="1" applyAlignment="1">
      <alignment vertical="center"/>
    </xf>
    <xf numFmtId="0" fontId="3" fillId="5" borderId="0" xfId="0" applyFont="1" applyFill="1"/>
    <xf numFmtId="3" fontId="3" fillId="5" borderId="0" xfId="0" applyNumberFormat="1" applyFont="1" applyFill="1" applyAlignment="1">
      <alignment horizontal="right" vertical="center" wrapText="1"/>
    </xf>
    <xf numFmtId="0" fontId="0" fillId="5" borderId="0" xfId="0" applyFill="1"/>
    <xf numFmtId="0" fontId="0" fillId="0" borderId="0" xfId="0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 indent="1"/>
    </xf>
    <xf numFmtId="0" fontId="6" fillId="0" borderId="2" xfId="0" applyFont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3" fontId="6" fillId="0" borderId="2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 wrapText="1"/>
    </xf>
    <xf numFmtId="0" fontId="17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justify" vertical="center" wrapText="1"/>
    </xf>
    <xf numFmtId="0" fontId="16" fillId="0" borderId="2" xfId="0" applyFont="1" applyBorder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right"/>
    </xf>
    <xf numFmtId="0" fontId="34" fillId="0" borderId="19" xfId="0" applyFont="1" applyBorder="1" applyAlignment="1">
      <alignment horizontal="center" vertical="center" wrapText="1"/>
    </xf>
    <xf numFmtId="0" fontId="36" fillId="0" borderId="9" xfId="0" applyFont="1" applyBorder="1" applyAlignment="1">
      <alignment vertical="center" wrapText="1"/>
    </xf>
    <xf numFmtId="0" fontId="34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6" fillId="5" borderId="0" xfId="0" applyFont="1" applyFill="1" applyAlignment="1">
      <alignment horizontal="center" vertical="center" wrapText="1"/>
    </xf>
    <xf numFmtId="3" fontId="4" fillId="3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4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3" fontId="8" fillId="3" borderId="0" xfId="0" applyNumberFormat="1" applyFont="1" applyFill="1" applyAlignment="1">
      <alignment horizontal="center" vertical="center" wrapText="1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19" fillId="0" borderId="0" xfId="0" applyFont="1" applyAlignment="1">
      <alignment vertical="top"/>
    </xf>
    <xf numFmtId="0" fontId="26" fillId="0" borderId="0" xfId="0" applyFont="1" applyAlignment="1">
      <alignment horizontal="justify" vertical="center"/>
    </xf>
    <xf numFmtId="165" fontId="6" fillId="0" borderId="2" xfId="0" applyNumberFormat="1" applyFont="1" applyBorder="1" applyAlignment="1">
      <alignment horizontal="center" vertical="center" wrapText="1"/>
    </xf>
    <xf numFmtId="0" fontId="15" fillId="4" borderId="11" xfId="0" applyFont="1" applyFill="1" applyBorder="1" applyAlignment="1">
      <alignment vertical="center" wrapText="1"/>
    </xf>
    <xf numFmtId="0" fontId="15" fillId="4" borderId="12" xfId="0" applyFont="1" applyFill="1" applyBorder="1" applyAlignment="1">
      <alignment vertical="center" wrapText="1"/>
    </xf>
    <xf numFmtId="0" fontId="15" fillId="4" borderId="13" xfId="0" applyFont="1" applyFill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horizontal="center" vertical="center" wrapText="1"/>
    </xf>
    <xf numFmtId="0" fontId="28" fillId="0" borderId="0" xfId="0" applyFont="1"/>
    <xf numFmtId="0" fontId="6" fillId="0" borderId="25" xfId="0" applyFont="1" applyBorder="1" applyAlignment="1">
      <alignment horizontal="right" vertical="center" wrapText="1"/>
    </xf>
    <xf numFmtId="0" fontId="6" fillId="0" borderId="26" xfId="0" applyFont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2" fontId="8" fillId="3" borderId="0" xfId="0" applyNumberFormat="1" applyFont="1" applyFill="1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3" fillId="5" borderId="2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left" vertical="center" wrapText="1" indent="1"/>
    </xf>
    <xf numFmtId="166" fontId="24" fillId="3" borderId="0" xfId="0" applyNumberFormat="1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165" fontId="24" fillId="3" borderId="0" xfId="0" applyNumberFormat="1" applyFont="1" applyFill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left" vertical="center" wrapText="1" indent="2"/>
    </xf>
    <xf numFmtId="0" fontId="6" fillId="5" borderId="2" xfId="0" applyFont="1" applyFill="1" applyBorder="1" applyAlignment="1">
      <alignment horizontal="left" vertical="center" wrapText="1" indent="2"/>
    </xf>
    <xf numFmtId="0" fontId="4" fillId="5" borderId="0" xfId="0" applyFont="1" applyFill="1" applyAlignment="1">
      <alignment vertical="center" wrapText="1"/>
    </xf>
    <xf numFmtId="49" fontId="39" fillId="5" borderId="0" xfId="0" applyNumberFormat="1" applyFont="1" applyFill="1"/>
    <xf numFmtId="49" fontId="40" fillId="5" borderId="0" xfId="0" applyNumberFormat="1" applyFont="1" applyFill="1"/>
    <xf numFmtId="3" fontId="40" fillId="5" borderId="0" xfId="0" applyNumberFormat="1" applyFont="1" applyFill="1"/>
    <xf numFmtId="0" fontId="17" fillId="5" borderId="0" xfId="0" applyFont="1" applyFill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wrapText="1"/>
    </xf>
    <xf numFmtId="0" fontId="16" fillId="0" borderId="0" xfId="0" applyFont="1" applyAlignment="1">
      <alignment vertical="top" wrapText="1"/>
    </xf>
    <xf numFmtId="0" fontId="38" fillId="5" borderId="0" xfId="0" applyFont="1" applyFill="1" applyAlignment="1">
      <alignment vertical="center" wrapText="1"/>
    </xf>
    <xf numFmtId="0" fontId="2" fillId="5" borderId="0" xfId="0" applyFont="1" applyFill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0" fontId="3" fillId="5" borderId="0" xfId="0" applyFont="1" applyFill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6" fillId="5" borderId="0" xfId="0" applyFont="1" applyFill="1" applyAlignment="1">
      <alignment horizontal="left" vertical="center" wrapText="1" indent="1"/>
    </xf>
    <xf numFmtId="0" fontId="6" fillId="5" borderId="2" xfId="0" applyFont="1" applyFill="1" applyBorder="1" applyAlignment="1">
      <alignment horizontal="left" vertical="center" wrapText="1" indent="1"/>
    </xf>
    <xf numFmtId="0" fontId="3" fillId="5" borderId="0" xfId="0" applyFont="1" applyFill="1" applyAlignment="1">
      <alignment horizontal="left" vertical="center" wrapText="1" indent="1"/>
    </xf>
    <xf numFmtId="0" fontId="6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 indent="3"/>
    </xf>
    <xf numFmtId="0" fontId="3" fillId="5" borderId="2" xfId="0" applyFont="1" applyFill="1" applyBorder="1" applyAlignment="1">
      <alignment horizontal="left" vertical="center" wrapText="1" indent="1"/>
    </xf>
    <xf numFmtId="0" fontId="3" fillId="5" borderId="24" xfId="0" applyFont="1" applyFill="1" applyBorder="1" applyAlignment="1">
      <alignment vertical="center" wrapText="1"/>
    </xf>
    <xf numFmtId="0" fontId="6" fillId="5" borderId="12" xfId="0" applyFont="1" applyFill="1" applyBorder="1" applyAlignment="1">
      <alignment vertical="center"/>
    </xf>
    <xf numFmtId="0" fontId="6" fillId="5" borderId="14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wrapText="1"/>
    </xf>
    <xf numFmtId="0" fontId="14" fillId="3" borderId="2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 wrapText="1"/>
    </xf>
    <xf numFmtId="3" fontId="8" fillId="3" borderId="2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41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3" fontId="4" fillId="3" borderId="0" xfId="0" applyNumberFormat="1" applyFont="1" applyFill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166" fontId="4" fillId="3" borderId="0" xfId="0" applyNumberFormat="1" applyFont="1" applyFill="1" applyAlignment="1">
      <alignment horizontal="center" vertical="center" wrapText="1"/>
    </xf>
    <xf numFmtId="0" fontId="42" fillId="0" borderId="0" xfId="0" applyFont="1"/>
    <xf numFmtId="165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165" fontId="3" fillId="6" borderId="0" xfId="0" applyNumberFormat="1" applyFont="1" applyFill="1" applyAlignment="1">
      <alignment horizontal="center" vertical="center"/>
    </xf>
    <xf numFmtId="3" fontId="3" fillId="6" borderId="0" xfId="0" applyNumberFormat="1" applyFont="1" applyFill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2" fontId="3" fillId="6" borderId="0" xfId="0" applyNumberFormat="1" applyFont="1" applyFill="1" applyAlignment="1">
      <alignment horizontal="center" vertical="center"/>
    </xf>
    <xf numFmtId="3" fontId="3" fillId="6" borderId="2" xfId="0" applyNumberFormat="1" applyFont="1" applyFill="1" applyBorder="1" applyAlignment="1">
      <alignment horizontal="center" vertical="center"/>
    </xf>
    <xf numFmtId="0" fontId="43" fillId="8" borderId="3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6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3" fillId="0" borderId="2" xfId="0" applyFont="1" applyBorder="1" applyAlignment="1">
      <alignment vertical="center"/>
    </xf>
    <xf numFmtId="0" fontId="4" fillId="0" borderId="18" xfId="0" applyFont="1" applyBorder="1" applyAlignment="1">
      <alignment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2" fillId="3" borderId="0" xfId="0" applyFont="1" applyFill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1"/>
    </xf>
    <xf numFmtId="0" fontId="4" fillId="3" borderId="2" xfId="0" applyFont="1" applyFill="1" applyBorder="1" applyAlignment="1">
      <alignment horizontal="center" wrapText="1"/>
    </xf>
    <xf numFmtId="3" fontId="46" fillId="3" borderId="0" xfId="0" applyNumberFormat="1" applyFont="1" applyFill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165" fontId="49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9" fillId="0" borderId="2" xfId="0" applyFont="1" applyBorder="1" applyAlignment="1">
      <alignment horizontal="center" vertical="center" wrapText="1"/>
    </xf>
    <xf numFmtId="165" fontId="49" fillId="0" borderId="2" xfId="0" applyNumberFormat="1" applyFont="1" applyBorder="1" applyAlignment="1">
      <alignment horizontal="center" vertical="center"/>
    </xf>
    <xf numFmtId="0" fontId="49" fillId="0" borderId="3" xfId="0" applyFont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49" fillId="5" borderId="0" xfId="0" applyFont="1" applyFill="1" applyAlignment="1">
      <alignment horizontal="center" vertical="center" wrapText="1"/>
    </xf>
    <xf numFmtId="0" fontId="16" fillId="5" borderId="0" xfId="0" applyFont="1" applyFill="1" applyAlignment="1">
      <alignment horizontal="left" vertical="top" wrapText="1"/>
    </xf>
    <xf numFmtId="0" fontId="16" fillId="5" borderId="0" xfId="0" applyFont="1" applyFill="1" applyAlignment="1">
      <alignment vertical="center"/>
    </xf>
    <xf numFmtId="0" fontId="16" fillId="5" borderId="0" xfId="0" applyFont="1" applyFill="1" applyAlignment="1">
      <alignment vertical="top"/>
    </xf>
    <xf numFmtId="0" fontId="0" fillId="0" borderId="0" xfId="0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3" fontId="27" fillId="0" borderId="2" xfId="2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3" fontId="24" fillId="3" borderId="0" xfId="0" applyNumberFormat="1" applyFont="1" applyFill="1" applyAlignment="1">
      <alignment horizontal="center" vertical="center" wrapText="1"/>
    </xf>
    <xf numFmtId="3" fontId="24" fillId="3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0" xfId="0" applyFont="1" applyFill="1"/>
    <xf numFmtId="0" fontId="2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right" vertical="center" wrapText="1"/>
    </xf>
    <xf numFmtId="0" fontId="6" fillId="0" borderId="0" xfId="0" applyFont="1" applyFill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right" vertical="center" wrapText="1" indent="1"/>
    </xf>
    <xf numFmtId="0" fontId="17" fillId="0" borderId="0" xfId="0" applyFont="1" applyFill="1" applyAlignment="1">
      <alignment vertical="center"/>
    </xf>
    <xf numFmtId="0" fontId="0" fillId="0" borderId="0" xfId="0" applyFill="1"/>
    <xf numFmtId="0" fontId="12" fillId="0" borderId="0" xfId="0" applyFont="1" applyFill="1" applyAlignment="1">
      <alignment horizontal="right" vertical="center" wrapText="1"/>
    </xf>
    <xf numFmtId="0" fontId="16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27" fillId="0" borderId="0" xfId="0" applyFont="1" applyFill="1" applyAlignment="1">
      <alignment horizontal="center" vertical="center" wrapText="1"/>
    </xf>
    <xf numFmtId="3" fontId="3" fillId="0" borderId="0" xfId="0" applyNumberFormat="1" applyFont="1" applyFill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vertical="center" wrapText="1"/>
    </xf>
    <xf numFmtId="0" fontId="16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vertical="center" wrapText="1"/>
    </xf>
    <xf numFmtId="165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16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justify" vertical="center"/>
    </xf>
    <xf numFmtId="0" fontId="16" fillId="0" borderId="0" xfId="0" applyFont="1" applyFill="1" applyAlignment="1">
      <alignment horizontal="left" vertical="center" wrapText="1"/>
    </xf>
    <xf numFmtId="0" fontId="8" fillId="0" borderId="0" xfId="0" applyFont="1" applyFill="1"/>
    <xf numFmtId="0" fontId="6" fillId="0" borderId="2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right" vertical="center" wrapText="1"/>
    </xf>
    <xf numFmtId="2" fontId="4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 indent="1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left" vertical="center" wrapText="1" indent="1"/>
    </xf>
    <xf numFmtId="0" fontId="17" fillId="0" borderId="0" xfId="0" applyFont="1" applyFill="1" applyAlignment="1">
      <alignment horizontal="left" vertical="center" wrapText="1" indent="1"/>
    </xf>
    <xf numFmtId="0" fontId="27" fillId="0" borderId="0" xfId="0" applyFont="1" applyFill="1" applyAlignment="1">
      <alignment horizontal="left" vertical="center" wrapText="1" indent="1"/>
    </xf>
    <xf numFmtId="2" fontId="6" fillId="0" borderId="0" xfId="0" applyNumberFormat="1" applyFont="1" applyFill="1" applyAlignment="1">
      <alignment horizontal="center" vertical="center" wrapText="1"/>
    </xf>
    <xf numFmtId="2" fontId="3" fillId="0" borderId="0" xfId="0" applyNumberFormat="1" applyFont="1" applyFill="1" applyAlignment="1">
      <alignment horizontal="center" vertical="center" wrapText="1"/>
    </xf>
    <xf numFmtId="0" fontId="27" fillId="0" borderId="0" xfId="0" applyFont="1" applyFill="1" applyAlignment="1">
      <alignment horizontal="left" vertical="center" wrapText="1"/>
    </xf>
    <xf numFmtId="2" fontId="27" fillId="0" borderId="0" xfId="0" applyNumberFormat="1" applyFont="1" applyFill="1" applyAlignment="1">
      <alignment horizontal="center" vertical="center" wrapText="1"/>
    </xf>
    <xf numFmtId="165" fontId="6" fillId="0" borderId="0" xfId="0" applyNumberFormat="1" applyFont="1" applyFill="1" applyAlignment="1">
      <alignment horizontal="center" vertical="center" wrapText="1"/>
    </xf>
    <xf numFmtId="1" fontId="3" fillId="0" borderId="0" xfId="0" applyNumberFormat="1" applyFont="1" applyFill="1" applyAlignment="1">
      <alignment horizontal="center" vertical="center" wrapText="1"/>
    </xf>
    <xf numFmtId="0" fontId="16" fillId="0" borderId="0" xfId="0" applyFont="1" applyFill="1" applyAlignment="1">
      <alignment horizontal="left" vertical="center"/>
    </xf>
    <xf numFmtId="3" fontId="3" fillId="0" borderId="0" xfId="0" applyNumberFormat="1" applyFont="1" applyFill="1"/>
    <xf numFmtId="3" fontId="4" fillId="0" borderId="17" xfId="0" applyNumberFormat="1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center" vertical="center" wrapText="1"/>
    </xf>
    <xf numFmtId="0" fontId="23" fillId="0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0" fontId="6" fillId="0" borderId="9" xfId="0" applyFont="1" applyFill="1" applyBorder="1" applyAlignment="1">
      <alignment horizontal="right" vertical="center" wrapText="1"/>
    </xf>
    <xf numFmtId="0" fontId="6" fillId="0" borderId="9" xfId="0" applyFont="1" applyFill="1" applyBorder="1" applyAlignment="1">
      <alignment horizontal="center" vertical="center" wrapText="1"/>
    </xf>
    <xf numFmtId="165" fontId="4" fillId="11" borderId="0" xfId="0" applyNumberFormat="1" applyFont="1" applyFill="1" applyAlignment="1">
      <alignment horizontal="center" vertical="center" wrapText="1"/>
    </xf>
    <xf numFmtId="0" fontId="4" fillId="11" borderId="0" xfId="0" applyFont="1" applyFill="1" applyAlignment="1">
      <alignment horizontal="center" vertical="center" wrapText="1"/>
    </xf>
    <xf numFmtId="3" fontId="4" fillId="11" borderId="0" xfId="0" applyNumberFormat="1" applyFont="1" applyFill="1" applyAlignment="1">
      <alignment horizontal="center" vertical="center" wrapText="1"/>
    </xf>
    <xf numFmtId="1" fontId="4" fillId="11" borderId="0" xfId="0" applyNumberFormat="1" applyFont="1" applyFill="1" applyAlignment="1">
      <alignment horizontal="center" vertical="center" wrapText="1"/>
    </xf>
    <xf numFmtId="164" fontId="4" fillId="11" borderId="0" xfId="0" applyNumberFormat="1" applyFont="1" applyFill="1" applyAlignment="1">
      <alignment horizontal="center" vertical="center" wrapText="1"/>
    </xf>
    <xf numFmtId="0" fontId="4" fillId="11" borderId="9" xfId="0" applyFont="1" applyFill="1" applyBorder="1" applyAlignment="1">
      <alignment horizontal="center" vertical="center" wrapText="1"/>
    </xf>
    <xf numFmtId="3" fontId="6" fillId="0" borderId="0" xfId="0" applyNumberFormat="1" applyFont="1" applyFill="1" applyAlignment="1">
      <alignment horizontal="center" vertical="center" wrapText="1"/>
    </xf>
    <xf numFmtId="165" fontId="4" fillId="11" borderId="2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 indent="1"/>
    </xf>
    <xf numFmtId="0" fontId="0" fillId="0" borderId="0" xfId="0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right" vertical="center" wrapText="1"/>
    </xf>
    <xf numFmtId="166" fontId="4" fillId="0" borderId="16" xfId="0" applyNumberFormat="1" applyFont="1" applyFill="1" applyBorder="1" applyAlignment="1">
      <alignment horizontal="center" vertical="center"/>
    </xf>
    <xf numFmtId="166" fontId="8" fillId="0" borderId="16" xfId="0" applyNumberFormat="1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9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3" fontId="27" fillId="0" borderId="0" xfId="0" applyNumberFormat="1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 wrapText="1"/>
    </xf>
    <xf numFmtId="0" fontId="34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 indent="1"/>
    </xf>
    <xf numFmtId="0" fontId="3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left" vertical="center"/>
    </xf>
    <xf numFmtId="0" fontId="16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 vertical="center" indent="2"/>
    </xf>
    <xf numFmtId="0" fontId="49" fillId="0" borderId="3" xfId="0" applyFont="1" applyFill="1" applyBorder="1" applyAlignment="1">
      <alignment horizontal="center" vertical="center"/>
    </xf>
    <xf numFmtId="0" fontId="49" fillId="0" borderId="2" xfId="0" applyFont="1" applyFill="1" applyBorder="1" applyAlignment="1">
      <alignment horizontal="center" vertical="center" wrapText="1"/>
    </xf>
    <xf numFmtId="166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8" fillId="8" borderId="3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vertical="center" wrapText="1"/>
    </xf>
    <xf numFmtId="0" fontId="8" fillId="9" borderId="0" xfId="0" applyFont="1" applyFill="1"/>
    <xf numFmtId="0" fontId="4" fillId="9" borderId="0" xfId="0" applyFont="1" applyFill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4" fontId="4" fillId="11" borderId="0" xfId="0" applyNumberFormat="1" applyFont="1" applyFill="1" applyAlignment="1">
      <alignment horizontal="center" vertical="center" wrapText="1"/>
    </xf>
    <xf numFmtId="166" fontId="4" fillId="11" borderId="0" xfId="0" applyNumberFormat="1" applyFont="1" applyFill="1" applyAlignment="1">
      <alignment horizontal="center" vertical="center" wrapText="1"/>
    </xf>
    <xf numFmtId="0" fontId="14" fillId="11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165" fontId="3" fillId="6" borderId="2" xfId="0" applyNumberFormat="1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 wrapText="1"/>
    </xf>
    <xf numFmtId="3" fontId="4" fillId="3" borderId="0" xfId="0" applyNumberFormat="1" applyFont="1" applyFill="1" applyBorder="1" applyAlignment="1">
      <alignment horizontal="center" vertical="center" wrapText="1"/>
    </xf>
    <xf numFmtId="1" fontId="4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5" fillId="0" borderId="0" xfId="0" applyFont="1" applyFill="1" applyAlignment="1">
      <alignment horizontal="right" vertical="center" wrapText="1"/>
    </xf>
    <xf numFmtId="3" fontId="4" fillId="0" borderId="0" xfId="0" applyNumberFormat="1" applyFont="1" applyFill="1" applyAlignment="1">
      <alignment horizontal="center" vertical="center" wrapText="1"/>
    </xf>
    <xf numFmtId="3" fontId="46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right" vertical="center" wrapText="1"/>
    </xf>
    <xf numFmtId="0" fontId="6" fillId="0" borderId="0" xfId="0" applyFont="1" applyFill="1" applyAlignment="1">
      <alignment horizontal="left" vertical="center" wrapText="1" indent="3"/>
    </xf>
    <xf numFmtId="0" fontId="3" fillId="0" borderId="0" xfId="0" applyFont="1" applyFill="1" applyAlignment="1">
      <alignment horizontal="left" vertical="center" wrapText="1" indent="3"/>
    </xf>
    <xf numFmtId="0" fontId="27" fillId="0" borderId="0" xfId="0" applyFont="1" applyFill="1" applyAlignment="1">
      <alignment horizontal="right" vertical="center" wrapText="1"/>
    </xf>
    <xf numFmtId="0" fontId="47" fillId="0" borderId="0" xfId="0" applyFont="1" applyFill="1" applyAlignment="1">
      <alignment horizontal="right" vertical="center" wrapText="1"/>
    </xf>
    <xf numFmtId="3" fontId="43" fillId="0" borderId="0" xfId="0" applyNumberFormat="1" applyFont="1" applyFill="1" applyAlignment="1">
      <alignment horizontal="center" vertical="center" wrapText="1"/>
    </xf>
    <xf numFmtId="3" fontId="44" fillId="0" borderId="0" xfId="0" applyNumberFormat="1" applyFont="1" applyFill="1" applyAlignment="1">
      <alignment horizontal="center" vertical="center" wrapText="1"/>
    </xf>
    <xf numFmtId="0" fontId="44" fillId="0" borderId="0" xfId="0" applyFont="1" applyFill="1" applyAlignment="1">
      <alignment horizontal="center" vertical="center" wrapText="1"/>
    </xf>
    <xf numFmtId="0" fontId="32" fillId="0" borderId="0" xfId="0" applyFont="1" applyFill="1" applyAlignment="1">
      <alignment horizontal="right" vertical="center" wrapText="1"/>
    </xf>
    <xf numFmtId="0" fontId="15" fillId="0" borderId="2" xfId="0" applyFont="1" applyFill="1" applyBorder="1" applyAlignment="1">
      <alignment horizontal="right" vertical="center" wrapText="1"/>
    </xf>
    <xf numFmtId="0" fontId="16" fillId="0" borderId="0" xfId="0" applyFont="1" applyFill="1" applyAlignment="1">
      <alignment horizontal="left" vertical="top"/>
    </xf>
    <xf numFmtId="0" fontId="6" fillId="0" borderId="19" xfId="0" applyFont="1" applyFill="1" applyBorder="1" applyAlignment="1">
      <alignment horizontal="center" vertical="center" wrapText="1"/>
    </xf>
    <xf numFmtId="0" fontId="34" fillId="0" borderId="1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4" fillId="0" borderId="16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 indent="3"/>
    </xf>
    <xf numFmtId="3" fontId="53" fillId="0" borderId="0" xfId="0" applyNumberFormat="1" applyFont="1" applyFill="1" applyAlignment="1">
      <alignment horizontal="center" vertical="center" wrapText="1"/>
    </xf>
    <xf numFmtId="0" fontId="53" fillId="0" borderId="0" xfId="0" applyFont="1" applyFill="1" applyAlignment="1">
      <alignment horizontal="center" vertical="center" wrapText="1"/>
    </xf>
    <xf numFmtId="3" fontId="46" fillId="11" borderId="0" xfId="0" applyNumberFormat="1" applyFont="1" applyFill="1" applyAlignment="1">
      <alignment horizontal="center" vertical="center" wrapText="1"/>
    </xf>
    <xf numFmtId="0" fontId="46" fillId="11" borderId="0" xfId="0" applyFont="1" applyFill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2" fontId="24" fillId="11" borderId="0" xfId="0" applyNumberFormat="1" applyFont="1" applyFill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6" fillId="11" borderId="0" xfId="0" applyFont="1" applyFill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 indent="1"/>
    </xf>
    <xf numFmtId="0" fontId="6" fillId="0" borderId="0" xfId="0" applyFont="1" applyFill="1" applyAlignment="1">
      <alignment horizontal="left" vertical="center" wrapText="1" indent="2"/>
    </xf>
    <xf numFmtId="0" fontId="15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6" fillId="0" borderId="0" xfId="2" applyNumberFormat="1" applyFont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6" fillId="4" borderId="0" xfId="0" applyNumberFormat="1" applyFont="1" applyFill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vertical="center" wrapText="1"/>
    </xf>
    <xf numFmtId="0" fontId="3" fillId="0" borderId="3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1" fontId="8" fillId="3" borderId="0" xfId="0" applyNumberFormat="1" applyFont="1" applyFill="1" applyAlignment="1">
      <alignment horizontal="center" vertical="center" wrapText="1"/>
    </xf>
    <xf numFmtId="0" fontId="16" fillId="0" borderId="0" xfId="0" applyFont="1" applyBorder="1" applyAlignment="1">
      <alignment vertical="top" wrapText="1"/>
    </xf>
    <xf numFmtId="0" fontId="16" fillId="0" borderId="3" xfId="0" applyFont="1" applyBorder="1" applyAlignment="1">
      <alignment vertical="top"/>
    </xf>
    <xf numFmtId="0" fontId="16" fillId="0" borderId="0" xfId="0" applyFont="1" applyFill="1" applyAlignment="1">
      <alignment vertical="top" wrapText="1"/>
    </xf>
    <xf numFmtId="0" fontId="16" fillId="0" borderId="0" xfId="0" applyFont="1" applyFill="1" applyAlignment="1">
      <alignment horizontal="center" vertical="top" wrapText="1"/>
    </xf>
    <xf numFmtId="0" fontId="38" fillId="0" borderId="0" xfId="0" applyFont="1" applyFill="1" applyAlignment="1">
      <alignment vertical="top" wrapText="1"/>
    </xf>
    <xf numFmtId="0" fontId="6" fillId="5" borderId="2" xfId="0" applyFont="1" applyFill="1" applyBorder="1" applyAlignment="1">
      <alignment horizontal="center" vertical="center" wrapText="1"/>
    </xf>
    <xf numFmtId="0" fontId="4" fillId="11" borderId="2" xfId="0" quotePrefix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top" wrapText="1"/>
    </xf>
    <xf numFmtId="1" fontId="3" fillId="0" borderId="0" xfId="0" applyNumberFormat="1" applyFont="1" applyAlignment="1">
      <alignment horizont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center" vertical="center" wrapText="1"/>
    </xf>
    <xf numFmtId="165" fontId="24" fillId="11" borderId="0" xfId="0" applyNumberFormat="1" applyFont="1" applyFill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3" fontId="4" fillId="3" borderId="2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169" fontId="4" fillId="0" borderId="0" xfId="2" applyNumberFormat="1" applyFont="1" applyAlignment="1">
      <alignment horizontal="center" vertical="center" wrapText="1"/>
    </xf>
    <xf numFmtId="169" fontId="6" fillId="0" borderId="0" xfId="2" applyNumberFormat="1" applyFont="1" applyFill="1" applyAlignment="1">
      <alignment horizontal="center" vertical="center" wrapText="1"/>
    </xf>
    <xf numFmtId="169" fontId="6" fillId="0" borderId="0" xfId="2" applyNumberFormat="1" applyFont="1" applyAlignment="1">
      <alignment horizontal="center" vertical="center" wrapText="1"/>
    </xf>
    <xf numFmtId="169" fontId="6" fillId="0" borderId="2" xfId="2" applyNumberFormat="1" applyFont="1" applyBorder="1" applyAlignment="1">
      <alignment horizontal="center" vertical="center" wrapText="1"/>
    </xf>
    <xf numFmtId="169" fontId="6" fillId="0" borderId="2" xfId="2" applyNumberFormat="1" applyFont="1" applyFill="1" applyBorder="1" applyAlignment="1">
      <alignment horizontal="center" vertical="center" wrapText="1"/>
    </xf>
    <xf numFmtId="169" fontId="3" fillId="0" borderId="0" xfId="2" applyNumberFormat="1" applyFont="1" applyAlignment="1">
      <alignment horizontal="center"/>
    </xf>
    <xf numFmtId="0" fontId="16" fillId="0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top" wrapText="1"/>
    </xf>
    <xf numFmtId="0" fontId="8" fillId="3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12" xfId="0" applyFont="1" applyFill="1" applyBorder="1" applyAlignment="1">
      <alignment vertical="center"/>
    </xf>
    <xf numFmtId="168" fontId="6" fillId="0" borderId="0" xfId="2" applyNumberFormat="1" applyFont="1" applyFill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3" fontId="4" fillId="0" borderId="10" xfId="0" applyNumberFormat="1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center" vertical="center" wrapText="1"/>
    </xf>
    <xf numFmtId="166" fontId="4" fillId="0" borderId="20" xfId="0" applyNumberFormat="1" applyFont="1" applyFill="1" applyBorder="1" applyAlignment="1">
      <alignment horizontal="center" vertical="center"/>
    </xf>
    <xf numFmtId="166" fontId="8" fillId="0" borderId="20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center" vertical="center" wrapText="1"/>
    </xf>
    <xf numFmtId="166" fontId="6" fillId="0" borderId="16" xfId="0" applyNumberFormat="1" applyFont="1" applyFill="1" applyBorder="1" applyAlignment="1">
      <alignment horizontal="center" vertical="center"/>
    </xf>
    <xf numFmtId="166" fontId="3" fillId="0" borderId="16" xfId="0" applyNumberFormat="1" applyFont="1" applyFill="1" applyBorder="1" applyAlignment="1">
      <alignment horizontal="center" vertical="center" wrapText="1"/>
    </xf>
    <xf numFmtId="3" fontId="6" fillId="0" borderId="17" xfId="0" applyNumberFormat="1" applyFont="1" applyFill="1" applyBorder="1" applyAlignment="1">
      <alignment horizontal="left" vertical="center"/>
    </xf>
    <xf numFmtId="3" fontId="27" fillId="0" borderId="17" xfId="0" applyNumberFormat="1" applyFont="1" applyFill="1" applyBorder="1" applyAlignment="1">
      <alignment horizontal="left" vertical="center"/>
    </xf>
    <xf numFmtId="4" fontId="6" fillId="0" borderId="16" xfId="0" applyNumberFormat="1" applyFont="1" applyFill="1" applyBorder="1" applyAlignment="1">
      <alignment horizontal="center" vertical="center"/>
    </xf>
    <xf numFmtId="4" fontId="3" fillId="0" borderId="16" xfId="0" applyNumberFormat="1" applyFont="1" applyFill="1" applyBorder="1" applyAlignment="1">
      <alignment horizontal="center" vertical="center" wrapText="1"/>
    </xf>
    <xf numFmtId="165" fontId="6" fillId="0" borderId="0" xfId="2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2" fontId="44" fillId="0" borderId="0" xfId="0" applyNumberFormat="1" applyFont="1" applyFill="1" applyAlignment="1">
      <alignment horizontal="center" vertical="center" wrapText="1"/>
    </xf>
    <xf numFmtId="0" fontId="45" fillId="0" borderId="0" xfId="0" applyFont="1" applyFill="1" applyAlignment="1">
      <alignment horizontal="center" vertical="center" wrapText="1"/>
    </xf>
    <xf numFmtId="0" fontId="16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2" fontId="4" fillId="0" borderId="0" xfId="2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 indent="1"/>
    </xf>
    <xf numFmtId="0" fontId="3" fillId="0" borderId="3" xfId="0" applyFont="1" applyFill="1" applyBorder="1" applyAlignment="1">
      <alignment vertical="top" wrapText="1"/>
    </xf>
    <xf numFmtId="0" fontId="3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28" fillId="0" borderId="0" xfId="0" applyFont="1" applyFill="1" applyAlignment="1">
      <alignment vertical="center" wrapText="1"/>
    </xf>
    <xf numFmtId="165" fontId="27" fillId="0" borderId="0" xfId="0" applyNumberFormat="1" applyFont="1" applyFill="1" applyAlignment="1">
      <alignment horizontal="center" vertical="center" wrapText="1"/>
    </xf>
    <xf numFmtId="166" fontId="6" fillId="0" borderId="0" xfId="0" applyNumberFormat="1" applyFont="1" applyFill="1" applyAlignment="1">
      <alignment horizontal="center" vertical="center" wrapText="1"/>
    </xf>
    <xf numFmtId="0" fontId="8" fillId="5" borderId="0" xfId="0" applyFont="1" applyFill="1" applyAlignment="1">
      <alignment vertical="center" wrapText="1"/>
    </xf>
    <xf numFmtId="0" fontId="17" fillId="0" borderId="0" xfId="0" applyFont="1" applyFill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 indent="1"/>
    </xf>
    <xf numFmtId="0" fontId="49" fillId="0" borderId="0" xfId="0" applyFont="1" applyFill="1" applyAlignment="1">
      <alignment horizontal="center" vertical="center"/>
    </xf>
    <xf numFmtId="0" fontId="8" fillId="0" borderId="3" xfId="0" applyFont="1" applyFill="1" applyBorder="1" applyAlignment="1">
      <alignment vertical="center" wrapText="1"/>
    </xf>
    <xf numFmtId="0" fontId="49" fillId="0" borderId="3" xfId="0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49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center" vertical="center"/>
    </xf>
    <xf numFmtId="0" fontId="52" fillId="0" borderId="0" xfId="0" applyFont="1" applyFill="1" applyAlignment="1">
      <alignment horizontal="left" vertical="center" wrapText="1"/>
    </xf>
    <xf numFmtId="3" fontId="27" fillId="0" borderId="0" xfId="0" applyNumberFormat="1" applyFont="1" applyFill="1" applyAlignment="1">
      <alignment horizontal="center" vertical="center"/>
    </xf>
    <xf numFmtId="0" fontId="49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50" fillId="0" borderId="0" xfId="0" applyFont="1" applyFill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34" fillId="0" borderId="9" xfId="0" applyFont="1" applyFill="1" applyBorder="1" applyAlignment="1">
      <alignment horizontal="center" vertical="center"/>
    </xf>
    <xf numFmtId="0" fontId="43" fillId="0" borderId="31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3" fontId="6" fillId="0" borderId="0" xfId="0" applyNumberFormat="1" applyFont="1" applyFill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 indent="1"/>
    </xf>
    <xf numFmtId="165" fontId="49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50" fillId="0" borderId="0" xfId="0" applyFont="1" applyFill="1"/>
    <xf numFmtId="4" fontId="3" fillId="0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 indent="2"/>
    </xf>
    <xf numFmtId="167" fontId="6" fillId="0" borderId="0" xfId="3" applyNumberFormat="1" applyFont="1" applyFill="1" applyAlignment="1">
      <alignment horizontal="center" vertical="center" wrapText="1"/>
    </xf>
    <xf numFmtId="167" fontId="2" fillId="0" borderId="0" xfId="3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 wrapText="1"/>
    </xf>
    <xf numFmtId="0" fontId="6" fillId="0" borderId="0" xfId="0" applyFont="1" applyFill="1" applyAlignment="1">
      <alignment horizontal="justify"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 wrapText="1"/>
    </xf>
    <xf numFmtId="3" fontId="3" fillId="0" borderId="0" xfId="0" applyNumberFormat="1" applyFont="1" applyFill="1" applyAlignment="1">
      <alignment horizontal="center" wrapText="1"/>
    </xf>
    <xf numFmtId="165" fontId="3" fillId="0" borderId="0" xfId="0" applyNumberFormat="1" applyFont="1" applyFill="1" applyAlignment="1">
      <alignment horizontal="center" wrapText="1"/>
    </xf>
    <xf numFmtId="1" fontId="3" fillId="0" borderId="0" xfId="0" applyNumberFormat="1" applyFont="1" applyFill="1" applyAlignment="1">
      <alignment horizontal="center" wrapText="1"/>
    </xf>
    <xf numFmtId="165" fontId="4" fillId="3" borderId="0" xfId="0" applyNumberFormat="1" applyFont="1" applyFill="1" applyAlignment="1">
      <alignment horizontal="center" wrapText="1"/>
    </xf>
    <xf numFmtId="1" fontId="4" fillId="3" borderId="0" xfId="0" applyNumberFormat="1" applyFont="1" applyFill="1" applyAlignment="1">
      <alignment horizontal="center" wrapText="1"/>
    </xf>
    <xf numFmtId="1" fontId="4" fillId="3" borderId="9" xfId="0" applyNumberFormat="1" applyFont="1" applyFill="1" applyBorder="1" applyAlignment="1">
      <alignment horizontal="center" wrapText="1"/>
    </xf>
    <xf numFmtId="3" fontId="8" fillId="11" borderId="0" xfId="0" applyNumberFormat="1" applyFont="1" applyFill="1" applyAlignment="1">
      <alignment horizontal="center" wrapText="1"/>
    </xf>
    <xf numFmtId="0" fontId="0" fillId="5" borderId="0" xfId="0" applyFill="1" applyAlignment="1">
      <alignment vertical="center" wrapText="1"/>
    </xf>
    <xf numFmtId="0" fontId="6" fillId="5" borderId="2" xfId="0" applyFont="1" applyFill="1" applyBorder="1" applyAlignment="1">
      <alignment horizontal="right" vertical="center" wrapText="1" indent="1"/>
    </xf>
    <xf numFmtId="0" fontId="3" fillId="5" borderId="0" xfId="0" applyFont="1" applyFill="1" applyAlignment="1">
      <alignment vertical="center"/>
    </xf>
    <xf numFmtId="0" fontId="6" fillId="5" borderId="0" xfId="0" applyFont="1" applyFill="1" applyAlignment="1">
      <alignment horizontal="right" vertical="center" wrapText="1"/>
    </xf>
    <xf numFmtId="0" fontId="27" fillId="5" borderId="0" xfId="0" applyFont="1" applyFill="1" applyAlignment="1">
      <alignment horizontal="left" vertical="center" wrapText="1" indent="1"/>
    </xf>
    <xf numFmtId="0" fontId="6" fillId="5" borderId="0" xfId="2" applyNumberFormat="1" applyFont="1" applyFill="1" applyAlignment="1">
      <alignment horizontal="center" vertical="center" wrapText="1"/>
    </xf>
    <xf numFmtId="3" fontId="6" fillId="5" borderId="0" xfId="0" applyNumberFormat="1" applyFont="1" applyFill="1" applyAlignment="1">
      <alignment horizontal="center" vertical="center" wrapText="1"/>
    </xf>
    <xf numFmtId="3" fontId="3" fillId="5" borderId="0" xfId="0" applyNumberFormat="1" applyFont="1" applyFill="1" applyAlignment="1">
      <alignment horizontal="center" vertical="center" wrapText="1"/>
    </xf>
    <xf numFmtId="0" fontId="6" fillId="5" borderId="2" xfId="0" applyFont="1" applyFill="1" applyBorder="1" applyAlignment="1">
      <alignment horizontal="right" vertical="center" wrapText="1"/>
    </xf>
    <xf numFmtId="0" fontId="17" fillId="5" borderId="0" xfId="0" applyFont="1" applyFill="1" applyAlignment="1">
      <alignment vertical="center"/>
    </xf>
    <xf numFmtId="0" fontId="24" fillId="5" borderId="0" xfId="0" applyFont="1" applyFill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top" wrapText="1"/>
    </xf>
    <xf numFmtId="0" fontId="24" fillId="0" borderId="0" xfId="0" applyFont="1" applyFill="1" applyAlignment="1">
      <alignment horizontal="left" vertical="center" wrapText="1"/>
    </xf>
    <xf numFmtId="0" fontId="8" fillId="0" borderId="9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16" fillId="5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vertical="center" wrapText="1"/>
    </xf>
    <xf numFmtId="0" fontId="14" fillId="5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2" fontId="4" fillId="11" borderId="0" xfId="0" applyNumberFormat="1" applyFont="1" applyFill="1" applyAlignment="1">
      <alignment horizontal="center" vertical="center" wrapText="1"/>
    </xf>
    <xf numFmtId="165" fontId="4" fillId="11" borderId="0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16" fillId="0" borderId="3" xfId="0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38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42" fillId="7" borderId="35" xfId="0" applyFont="1" applyFill="1" applyBorder="1" applyAlignment="1">
      <alignment horizontal="center" vertical="center" wrapText="1"/>
    </xf>
    <xf numFmtId="0" fontId="42" fillId="7" borderId="0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top" wrapText="1"/>
    </xf>
    <xf numFmtId="0" fontId="8" fillId="7" borderId="36" xfId="0" applyFont="1" applyFill="1" applyBorder="1" applyAlignment="1">
      <alignment horizontal="center" vertical="center" wrapText="1"/>
    </xf>
    <xf numFmtId="0" fontId="8" fillId="7" borderId="18" xfId="0" applyFont="1" applyFill="1" applyBorder="1" applyAlignment="1">
      <alignment horizontal="center" vertical="center" wrapText="1"/>
    </xf>
    <xf numFmtId="0" fontId="8" fillId="7" borderId="37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/>
    </xf>
    <xf numFmtId="0" fontId="27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vertical="center" wrapText="1"/>
    </xf>
    <xf numFmtId="0" fontId="16" fillId="0" borderId="0" xfId="0" applyFont="1" applyFill="1" applyBorder="1" applyAlignment="1">
      <alignment horizontal="left" vertical="top" wrapText="1"/>
    </xf>
    <xf numFmtId="0" fontId="26" fillId="0" borderId="0" xfId="0" applyFont="1" applyAlignment="1">
      <alignment horizontal="left" vertical="center"/>
    </xf>
    <xf numFmtId="0" fontId="4" fillId="0" borderId="0" xfId="0" applyFont="1" applyFill="1" applyAlignment="1">
      <alignment horizontal="right" vertical="center" wrapText="1"/>
    </xf>
    <xf numFmtId="0" fontId="4" fillId="4" borderId="0" xfId="0" applyFont="1" applyFill="1" applyAlignment="1">
      <alignment horizontal="right" vertical="center" wrapText="1"/>
    </xf>
    <xf numFmtId="0" fontId="38" fillId="0" borderId="3" xfId="0" applyFont="1" applyBorder="1" applyAlignment="1">
      <alignment horizontal="left" vertical="center" wrapText="1"/>
    </xf>
    <xf numFmtId="0" fontId="38" fillId="0" borderId="3" xfId="0" applyFont="1" applyFill="1" applyBorder="1" applyAlignment="1">
      <alignment horizontal="left" wrapText="1"/>
    </xf>
    <xf numFmtId="0" fontId="26" fillId="0" borderId="3" xfId="0" applyFont="1" applyFill="1" applyBorder="1" applyAlignment="1">
      <alignment horizontal="left" wrapText="1"/>
    </xf>
    <xf numFmtId="0" fontId="8" fillId="4" borderId="0" xfId="0" applyFont="1" applyFill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10" borderId="0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10" borderId="0" xfId="0" applyFont="1" applyFill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Fill="1" applyAlignment="1">
      <alignment horizontal="left" vertical="top" wrapText="1"/>
    </xf>
    <xf numFmtId="0" fontId="38" fillId="0" borderId="0" xfId="0" applyFont="1" applyFill="1" applyAlignment="1">
      <alignment horizontal="center" vertical="top" wrapText="1"/>
    </xf>
    <xf numFmtId="0" fontId="38" fillId="0" borderId="3" xfId="0" applyFont="1" applyFill="1" applyBorder="1" applyAlignment="1">
      <alignment horizontal="left" vertical="top" wrapText="1"/>
    </xf>
    <xf numFmtId="0" fontId="38" fillId="0" borderId="0" xfId="0" applyFont="1" applyFill="1" applyAlignment="1">
      <alignment horizontal="left" vertical="top" wrapText="1"/>
    </xf>
    <xf numFmtId="0" fontId="38" fillId="5" borderId="0" xfId="0" applyFont="1" applyFill="1" applyBorder="1" applyAlignment="1">
      <alignment horizontal="left" vertical="top" wrapText="1"/>
    </xf>
    <xf numFmtId="0" fontId="16" fillId="5" borderId="0" xfId="0" applyFont="1" applyFill="1" applyAlignment="1">
      <alignment horizontal="left" vertical="top" wrapText="1"/>
    </xf>
    <xf numFmtId="0" fontId="16" fillId="5" borderId="3" xfId="0" applyFont="1" applyFill="1" applyBorder="1" applyAlignment="1">
      <alignment horizontal="left" vertical="top" wrapText="1"/>
    </xf>
    <xf numFmtId="0" fontId="16" fillId="5" borderId="0" xfId="0" applyFont="1" applyFill="1" applyAlignment="1">
      <alignment horizontal="left" vertical="center" wrapText="1"/>
    </xf>
    <xf numFmtId="0" fontId="16" fillId="5" borderId="0" xfId="0" applyFont="1" applyFill="1" applyBorder="1" applyAlignment="1">
      <alignment horizontal="left" vertical="center" wrapText="1"/>
    </xf>
  </cellXfs>
  <cellStyles count="4">
    <cellStyle name="Migliaia" xfId="2" builtinId="3"/>
    <cellStyle name="Normale" xfId="0" builtinId="0"/>
    <cellStyle name="Normale 14" xfId="1" xr:uid="{00000000-0005-0000-0000-000002000000}"/>
    <cellStyle name="Percentual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1333500</xdr:colOff>
      <xdr:row>4</xdr:row>
      <xdr:rowOff>159099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F9DE016-3D89-4196-B76C-15029F2A4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3500" cy="1248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990600</xdr:colOff>
      <xdr:row>5</xdr:row>
      <xdr:rowOff>744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FA7157F-989C-42E5-A278-381D15961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95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1131794</xdr:colOff>
      <xdr:row>5</xdr:row>
      <xdr:rowOff>3212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02B62EC-BDDE-421C-B0F8-97CAD9872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118" y="0"/>
          <a:ext cx="1131794" cy="95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990600</xdr:colOff>
      <xdr:row>5</xdr:row>
      <xdr:rowOff>1986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E2DB37E-596C-4E64-A75B-457D660B9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136" y="0"/>
          <a:ext cx="990600" cy="95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990600</xdr:colOff>
      <xdr:row>5</xdr:row>
      <xdr:rowOff>1986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E49AC4E-056D-4D04-B0B5-28B8543E2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95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990600</xdr:colOff>
      <xdr:row>5</xdr:row>
      <xdr:rowOff>2300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CCD9645-00DC-43F0-A79E-20AABE222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95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990600</xdr:colOff>
      <xdr:row>5</xdr:row>
      <xdr:rowOff>1249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EED5899-7890-4699-9411-3C2AD9A3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94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990600</xdr:colOff>
      <xdr:row>5</xdr:row>
      <xdr:rowOff>2440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A7B7BA2-4E15-450C-B644-9D9ABEC17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95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990600</xdr:colOff>
      <xdr:row>5</xdr:row>
      <xdr:rowOff>744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888CD521-7572-4579-8152-3C28AE2B8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95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990600</xdr:colOff>
      <xdr:row>5</xdr:row>
      <xdr:rowOff>1574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92497A7-3970-47B8-816C-4DE898EF2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960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990600</xdr:colOff>
      <xdr:row>6</xdr:row>
      <xdr:rowOff>25627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2D8214D-4175-44ED-8288-37A9DF960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95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Q46"/>
  <sheetViews>
    <sheetView showGridLines="0" zoomScale="120" zoomScaleNormal="120" workbookViewId="0">
      <selection activeCell="B27" sqref="B27:H27"/>
    </sheetView>
  </sheetViews>
  <sheetFormatPr defaultRowHeight="15" x14ac:dyDescent="0.25"/>
  <cols>
    <col min="2" max="2" width="42" customWidth="1"/>
    <col min="3" max="3" width="13.28515625" customWidth="1"/>
    <col min="4" max="4" width="9.140625" customWidth="1"/>
    <col min="6" max="6" width="9.140625" style="26"/>
    <col min="8" max="8" width="14" customWidth="1"/>
  </cols>
  <sheetData>
    <row r="1" spans="2:9" ht="21" customHeight="1" x14ac:dyDescent="0.25">
      <c r="C1" s="79"/>
      <c r="D1" s="79"/>
      <c r="E1" s="79"/>
    </row>
    <row r="2" spans="2:9" ht="21" customHeight="1" x14ac:dyDescent="0.25">
      <c r="F2"/>
    </row>
    <row r="3" spans="2:9" ht="21" customHeight="1" x14ac:dyDescent="0.25">
      <c r="F3"/>
    </row>
    <row r="4" spans="2:9" ht="21" customHeight="1" x14ac:dyDescent="0.25">
      <c r="C4" s="79"/>
      <c r="D4" s="79"/>
      <c r="E4" s="79"/>
    </row>
    <row r="5" spans="2:9" ht="21" customHeight="1" x14ac:dyDescent="0.25">
      <c r="C5" s="79"/>
      <c r="D5" s="79"/>
      <c r="E5" s="79"/>
    </row>
    <row r="6" spans="2:9" ht="21" customHeight="1" x14ac:dyDescent="0.25">
      <c r="C6" s="79"/>
      <c r="D6" s="79"/>
      <c r="E6" s="79"/>
    </row>
    <row r="7" spans="2:9" ht="21" customHeight="1" x14ac:dyDescent="0.25">
      <c r="C7" s="79"/>
      <c r="D7" s="79"/>
      <c r="E7" s="79"/>
    </row>
    <row r="8" spans="2:9" ht="21" customHeight="1" x14ac:dyDescent="0.25">
      <c r="C8" s="79"/>
      <c r="D8" s="79"/>
      <c r="E8" s="79"/>
    </row>
    <row r="9" spans="2:9" ht="15.75" thickBot="1" x14ac:dyDescent="0.3">
      <c r="B9" s="14" t="s">
        <v>459</v>
      </c>
    </row>
    <row r="10" spans="2:9" ht="15.75" thickBot="1" x14ac:dyDescent="0.3">
      <c r="B10" s="8"/>
      <c r="C10" s="8"/>
      <c r="D10" s="25">
        <v>2018</v>
      </c>
      <c r="E10" s="25">
        <v>2019</v>
      </c>
      <c r="F10" s="297">
        <v>2020</v>
      </c>
      <c r="G10" s="297">
        <v>2021</v>
      </c>
      <c r="H10" s="296">
        <v>2022</v>
      </c>
    </row>
    <row r="11" spans="2:9" ht="24.75" thickTop="1" x14ac:dyDescent="0.25">
      <c r="B11" s="111" t="s">
        <v>460</v>
      </c>
      <c r="C11" s="10" t="s">
        <v>25</v>
      </c>
      <c r="D11" s="176">
        <v>94.8</v>
      </c>
      <c r="E11" s="176">
        <v>95.3</v>
      </c>
      <c r="F11" s="176" t="s">
        <v>461</v>
      </c>
      <c r="G11" s="176">
        <v>105.3</v>
      </c>
      <c r="H11" s="53" t="s">
        <v>668</v>
      </c>
    </row>
    <row r="12" spans="2:9" x14ac:dyDescent="0.25">
      <c r="B12" s="124" t="s">
        <v>462</v>
      </c>
      <c r="C12" s="21"/>
      <c r="D12" s="38">
        <v>1.7</v>
      </c>
      <c r="E12" s="38">
        <v>4.2</v>
      </c>
      <c r="F12" s="38">
        <v>8.1</v>
      </c>
      <c r="G12" s="38">
        <v>5.6</v>
      </c>
      <c r="H12" s="53">
        <v>4.0999999999999996</v>
      </c>
    </row>
    <row r="13" spans="2:9" x14ac:dyDescent="0.25">
      <c r="B13" s="124" t="s">
        <v>463</v>
      </c>
      <c r="C13" s="21"/>
      <c r="D13" s="38">
        <v>28.1</v>
      </c>
      <c r="E13" s="38">
        <v>39.9</v>
      </c>
      <c r="F13" s="38">
        <v>33.1</v>
      </c>
      <c r="G13" s="38">
        <v>33.6</v>
      </c>
      <c r="H13" s="53">
        <v>36.700000000000003</v>
      </c>
      <c r="I13" s="48"/>
    </row>
    <row r="14" spans="2:9" x14ac:dyDescent="0.25">
      <c r="B14" s="124" t="s">
        <v>464</v>
      </c>
      <c r="C14" s="21"/>
      <c r="D14" s="38">
        <v>23.3</v>
      </c>
      <c r="E14" s="38">
        <v>16.899999999999999</v>
      </c>
      <c r="F14" s="38">
        <v>13.3</v>
      </c>
      <c r="G14" s="38">
        <v>16.2</v>
      </c>
      <c r="H14" s="53">
        <v>17.399999999999999</v>
      </c>
    </row>
    <row r="15" spans="2:9" x14ac:dyDescent="0.25">
      <c r="B15" s="124" t="s">
        <v>465</v>
      </c>
      <c r="C15" s="21"/>
      <c r="D15" s="38">
        <v>0.8</v>
      </c>
      <c r="E15" s="38">
        <v>1.8</v>
      </c>
      <c r="F15" s="38">
        <v>3.9</v>
      </c>
      <c r="G15" s="38">
        <v>4.8</v>
      </c>
      <c r="H15" s="53">
        <v>2.8</v>
      </c>
    </row>
    <row r="16" spans="2:9" x14ac:dyDescent="0.25">
      <c r="B16" s="124" t="s">
        <v>466</v>
      </c>
      <c r="C16" s="9"/>
      <c r="D16" s="38">
        <v>17.7</v>
      </c>
      <c r="E16" s="38">
        <v>5.3</v>
      </c>
      <c r="F16" s="38">
        <v>12.2</v>
      </c>
      <c r="G16" s="38">
        <v>27.5</v>
      </c>
      <c r="H16" s="53">
        <v>3.9</v>
      </c>
    </row>
    <row r="17" spans="2:16" x14ac:dyDescent="0.25">
      <c r="B17" s="124" t="s">
        <v>467</v>
      </c>
      <c r="C17" s="21"/>
      <c r="D17" s="38">
        <v>3.3</v>
      </c>
      <c r="E17" s="38">
        <v>8.6</v>
      </c>
      <c r="F17" s="38">
        <v>13.3</v>
      </c>
      <c r="G17" s="38">
        <v>11.6</v>
      </c>
      <c r="H17" s="53">
        <v>10.3</v>
      </c>
    </row>
    <row r="18" spans="2:16" x14ac:dyDescent="0.25">
      <c r="B18" s="124" t="s">
        <v>468</v>
      </c>
      <c r="C18" s="21"/>
      <c r="D18" s="38">
        <v>19.899999999999999</v>
      </c>
      <c r="E18" s="38">
        <v>18.600000000000001</v>
      </c>
      <c r="F18" s="38">
        <v>12.2</v>
      </c>
      <c r="G18" s="213" t="s">
        <v>707</v>
      </c>
      <c r="H18" s="53">
        <v>1.2</v>
      </c>
    </row>
    <row r="19" spans="2:16" ht="25.5" customHeight="1" x14ac:dyDescent="0.25">
      <c r="B19" s="111" t="s">
        <v>469</v>
      </c>
      <c r="C19" s="21"/>
      <c r="D19" s="21"/>
      <c r="E19" s="21"/>
      <c r="F19" s="38"/>
      <c r="G19" s="38"/>
      <c r="H19" s="53"/>
    </row>
    <row r="20" spans="2:16" x14ac:dyDescent="0.25">
      <c r="B20" s="124" t="s">
        <v>83</v>
      </c>
      <c r="C20" s="21"/>
      <c r="D20" s="38">
        <v>46.7</v>
      </c>
      <c r="E20" s="38">
        <v>53.3</v>
      </c>
      <c r="F20" s="38">
        <v>44.2</v>
      </c>
      <c r="G20" s="38">
        <v>37.1</v>
      </c>
      <c r="H20" s="53">
        <v>39.1</v>
      </c>
    </row>
    <row r="21" spans="2:16" x14ac:dyDescent="0.25">
      <c r="B21" s="124" t="s">
        <v>84</v>
      </c>
      <c r="C21" s="21"/>
      <c r="D21" s="38">
        <v>3.8</v>
      </c>
      <c r="E21" s="38">
        <v>3.9</v>
      </c>
      <c r="F21" s="52">
        <v>5</v>
      </c>
      <c r="G21" s="52">
        <v>5.7</v>
      </c>
      <c r="H21" s="53">
        <v>3.5</v>
      </c>
    </row>
    <row r="22" spans="2:16" x14ac:dyDescent="0.25">
      <c r="B22" s="124" t="s">
        <v>141</v>
      </c>
      <c r="C22" s="21"/>
      <c r="D22" s="38">
        <v>21.9</v>
      </c>
      <c r="E22" s="38">
        <v>28.1</v>
      </c>
      <c r="F22" s="38">
        <v>28.2</v>
      </c>
      <c r="G22" s="38">
        <v>28</v>
      </c>
      <c r="H22" s="72">
        <v>26</v>
      </c>
    </row>
    <row r="23" spans="2:16" x14ac:dyDescent="0.25">
      <c r="B23" s="124" t="s">
        <v>81</v>
      </c>
      <c r="C23" s="21"/>
      <c r="D23" s="38">
        <v>20.6</v>
      </c>
      <c r="E23" s="38">
        <v>8.1999999999999993</v>
      </c>
      <c r="F23" s="38">
        <v>16.899999999999999</v>
      </c>
      <c r="G23" s="38">
        <v>32.6</v>
      </c>
      <c r="H23" s="53">
        <v>6.5</v>
      </c>
    </row>
    <row r="24" spans="2:16" x14ac:dyDescent="0.25">
      <c r="B24" s="124" t="s">
        <v>470</v>
      </c>
      <c r="C24" s="21"/>
      <c r="D24" s="38">
        <v>1.5</v>
      </c>
      <c r="E24" s="38">
        <v>1.5</v>
      </c>
      <c r="F24" s="38">
        <v>1.8</v>
      </c>
      <c r="G24" s="38">
        <v>1.8</v>
      </c>
      <c r="H24" s="53">
        <v>1.3</v>
      </c>
    </row>
    <row r="25" spans="2:16" ht="15.75" thickBot="1" x14ac:dyDescent="0.3">
      <c r="B25" s="125" t="s">
        <v>471</v>
      </c>
      <c r="C25" s="8"/>
      <c r="D25" s="35">
        <v>0.3</v>
      </c>
      <c r="E25" s="35">
        <v>0.3</v>
      </c>
      <c r="F25" s="35">
        <v>0.02</v>
      </c>
      <c r="G25" s="35">
        <v>2E-3</v>
      </c>
      <c r="H25" s="45">
        <v>0</v>
      </c>
    </row>
    <row r="26" spans="2:16" ht="15.75" thickTop="1" x14ac:dyDescent="0.25">
      <c r="B26" s="508" t="s">
        <v>669</v>
      </c>
      <c r="C26" s="508"/>
      <c r="D26" s="508"/>
      <c r="E26" s="508"/>
      <c r="F26" s="508"/>
      <c r="G26" s="508"/>
      <c r="H26" s="224"/>
      <c r="I26" s="225"/>
      <c r="J26" s="225"/>
      <c r="K26" s="225"/>
      <c r="L26" s="225"/>
      <c r="M26" s="225"/>
      <c r="N26" s="225"/>
      <c r="O26" s="225"/>
      <c r="P26" s="225"/>
    </row>
    <row r="27" spans="2:16" ht="44.1" customHeight="1" x14ac:dyDescent="0.25">
      <c r="B27" s="511" t="s">
        <v>670</v>
      </c>
      <c r="C27" s="511"/>
      <c r="D27" s="511"/>
      <c r="E27" s="511"/>
      <c r="F27" s="511"/>
      <c r="G27" s="511"/>
      <c r="H27" s="511"/>
      <c r="I27" s="493"/>
      <c r="J27" s="493"/>
      <c r="K27" s="493"/>
      <c r="L27" s="493"/>
      <c r="M27" s="493"/>
      <c r="N27" s="493"/>
      <c r="O27" s="493"/>
      <c r="P27" s="493"/>
    </row>
    <row r="28" spans="2:16" x14ac:dyDescent="0.25">
      <c r="B28" s="509" t="s">
        <v>671</v>
      </c>
      <c r="C28" s="509"/>
      <c r="D28" s="509"/>
      <c r="E28" s="509"/>
      <c r="F28" s="509"/>
      <c r="G28" s="509"/>
      <c r="H28" s="509"/>
      <c r="I28" s="509"/>
      <c r="J28" s="509"/>
      <c r="K28" s="225"/>
      <c r="L28" s="225"/>
      <c r="M28" s="225"/>
      <c r="N28" s="225"/>
      <c r="O28" s="225"/>
      <c r="P28" s="225"/>
    </row>
    <row r="29" spans="2:16" x14ac:dyDescent="0.25">
      <c r="G29" s="28" t="s">
        <v>472</v>
      </c>
    </row>
    <row r="30" spans="2:16" ht="15.75" thickBot="1" x14ac:dyDescent="0.3">
      <c r="B30" s="14" t="s">
        <v>473</v>
      </c>
      <c r="G30" s="27"/>
    </row>
    <row r="31" spans="2:16" ht="15.75" thickBot="1" x14ac:dyDescent="0.3">
      <c r="B31" s="8"/>
      <c r="C31" s="8"/>
      <c r="D31" s="25">
        <v>2020</v>
      </c>
      <c r="E31" s="297">
        <v>2021</v>
      </c>
      <c r="F31" s="297">
        <v>2022</v>
      </c>
    </row>
    <row r="32" spans="2:16" ht="16.5" thickTop="1" thickBot="1" x14ac:dyDescent="0.3">
      <c r="B32" s="131" t="s">
        <v>474</v>
      </c>
      <c r="C32" s="57" t="s">
        <v>475</v>
      </c>
      <c r="D32" s="38">
        <v>5</v>
      </c>
      <c r="E32" s="38">
        <v>1</v>
      </c>
      <c r="F32" s="53">
        <v>1</v>
      </c>
      <c r="H32" s="82"/>
    </row>
    <row r="33" spans="2:17" ht="15.75" thickBot="1" x14ac:dyDescent="0.3">
      <c r="B33" s="131" t="s">
        <v>476</v>
      </c>
      <c r="C33" s="75"/>
      <c r="D33" s="38">
        <v>8</v>
      </c>
      <c r="E33" s="38">
        <v>12</v>
      </c>
      <c r="F33" s="53">
        <v>16</v>
      </c>
      <c r="H33" s="83"/>
    </row>
    <row r="34" spans="2:17" ht="15.75" thickBot="1" x14ac:dyDescent="0.3">
      <c r="B34" s="131" t="s">
        <v>477</v>
      </c>
      <c r="C34" s="76"/>
      <c r="D34" s="38">
        <v>3</v>
      </c>
      <c r="E34" s="38">
        <v>1</v>
      </c>
      <c r="F34" s="53">
        <v>1</v>
      </c>
      <c r="H34" s="84"/>
    </row>
    <row r="35" spans="2:17" ht="15.75" thickBot="1" x14ac:dyDescent="0.3">
      <c r="B35" s="131" t="s">
        <v>478</v>
      </c>
      <c r="C35" s="77"/>
      <c r="D35" s="38">
        <v>21</v>
      </c>
      <c r="E35" s="38">
        <v>8</v>
      </c>
      <c r="F35" s="53">
        <v>11</v>
      </c>
      <c r="H35" s="82"/>
    </row>
    <row r="36" spans="2:17" ht="15.75" thickBot="1" x14ac:dyDescent="0.3">
      <c r="B36" s="131" t="s">
        <v>479</v>
      </c>
      <c r="C36" s="75"/>
      <c r="D36" s="38">
        <v>4</v>
      </c>
      <c r="E36" s="38">
        <v>3</v>
      </c>
      <c r="F36" s="53">
        <v>0</v>
      </c>
      <c r="H36" s="83"/>
    </row>
    <row r="37" spans="2:17" ht="15.75" thickBot="1" x14ac:dyDescent="0.3">
      <c r="B37" s="395" t="s">
        <v>672</v>
      </c>
      <c r="C37" s="76"/>
      <c r="D37" s="38">
        <v>7</v>
      </c>
      <c r="E37" s="38">
        <v>25</v>
      </c>
      <c r="F37" s="53">
        <v>30</v>
      </c>
      <c r="H37" s="84"/>
    </row>
    <row r="38" spans="2:17" ht="15.75" thickBot="1" x14ac:dyDescent="0.3">
      <c r="B38" s="131" t="s">
        <v>480</v>
      </c>
      <c r="C38" s="77"/>
      <c r="D38" s="38">
        <v>8</v>
      </c>
      <c r="E38" s="38">
        <v>9</v>
      </c>
      <c r="F38" s="53">
        <v>5</v>
      </c>
      <c r="H38" s="82"/>
    </row>
    <row r="39" spans="2:17" ht="15.75" thickBot="1" x14ac:dyDescent="0.3">
      <c r="B39" s="131" t="s">
        <v>481</v>
      </c>
      <c r="C39" s="75"/>
      <c r="D39" s="359">
        <v>0</v>
      </c>
      <c r="E39" s="359">
        <v>3</v>
      </c>
      <c r="F39" s="53">
        <v>0</v>
      </c>
      <c r="H39" s="83"/>
    </row>
    <row r="40" spans="2:17" ht="15.75" thickBot="1" x14ac:dyDescent="0.3">
      <c r="B40" s="131" t="s">
        <v>482</v>
      </c>
      <c r="C40" s="76"/>
      <c r="D40" s="38">
        <v>3</v>
      </c>
      <c r="E40" s="38">
        <v>2</v>
      </c>
      <c r="F40" s="53">
        <v>0</v>
      </c>
      <c r="H40" s="84"/>
    </row>
    <row r="41" spans="2:17" ht="15.75" thickBot="1" x14ac:dyDescent="0.3">
      <c r="B41" s="131" t="s">
        <v>463</v>
      </c>
      <c r="C41" s="77"/>
      <c r="D41" s="38">
        <v>2</v>
      </c>
      <c r="E41" s="38">
        <v>1</v>
      </c>
      <c r="F41" s="53">
        <v>8</v>
      </c>
      <c r="H41" s="82"/>
    </row>
    <row r="42" spans="2:17" x14ac:dyDescent="0.25">
      <c r="B42" s="131" t="s">
        <v>483</v>
      </c>
      <c r="C42" s="4"/>
      <c r="D42" s="38">
        <v>31</v>
      </c>
      <c r="E42" s="38">
        <v>18</v>
      </c>
      <c r="F42" s="53">
        <v>15</v>
      </c>
      <c r="H42" s="83"/>
    </row>
    <row r="43" spans="2:17" ht="15.75" thickBot="1" x14ac:dyDescent="0.3">
      <c r="B43" s="132" t="s">
        <v>484</v>
      </c>
      <c r="C43" s="78"/>
      <c r="D43" s="180">
        <v>8</v>
      </c>
      <c r="E43" s="180">
        <v>17</v>
      </c>
      <c r="F43" s="181">
        <v>13</v>
      </c>
      <c r="H43" s="82"/>
    </row>
    <row r="44" spans="2:17" ht="33.950000000000003" customHeight="1" x14ac:dyDescent="0.25">
      <c r="B44" s="510" t="s">
        <v>740</v>
      </c>
      <c r="C44" s="510"/>
      <c r="D44" s="510"/>
      <c r="E44" s="510"/>
      <c r="F44" s="510"/>
      <c r="G44" s="492"/>
      <c r="H44" s="492"/>
      <c r="I44" s="492"/>
      <c r="J44" s="492"/>
      <c r="K44" s="492"/>
      <c r="L44" s="492"/>
      <c r="M44" s="492"/>
      <c r="N44" s="492"/>
      <c r="O44" s="492"/>
      <c r="P44" s="492"/>
      <c r="Q44" s="492"/>
    </row>
    <row r="45" spans="2:17" x14ac:dyDescent="0.25">
      <c r="B45" s="225"/>
      <c r="C45" s="225"/>
      <c r="D45" s="225"/>
      <c r="E45" s="225"/>
    </row>
    <row r="46" spans="2:17" x14ac:dyDescent="0.25">
      <c r="B46" s="225"/>
      <c r="C46" s="225"/>
      <c r="D46" s="225"/>
      <c r="E46" s="225"/>
    </row>
  </sheetData>
  <customSheetViews>
    <customSheetView guid="{0EEC6647-7214-4510-922A-24553F13BD71}" scale="110" showGridLines="0" topLeftCell="A27">
      <selection activeCell="G39" sqref="G39"/>
      <pageMargins left="0" right="0" top="0" bottom="0" header="0" footer="0"/>
      <pageSetup paperSize="9" orientation="portrait" r:id="rId1"/>
    </customSheetView>
  </customSheetViews>
  <mergeCells count="4">
    <mergeCell ref="B26:G26"/>
    <mergeCell ref="B28:J28"/>
    <mergeCell ref="B44:F44"/>
    <mergeCell ref="B27:H27"/>
  </mergeCell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A07A4-57FE-494A-9040-5815CB09C9F8}">
  <dimension ref="A9:Y31"/>
  <sheetViews>
    <sheetView showGridLines="0" topLeftCell="A10" zoomScaleNormal="100" workbookViewId="0">
      <selection activeCell="C24" sqref="C24"/>
    </sheetView>
  </sheetViews>
  <sheetFormatPr defaultColWidth="9.140625" defaultRowHeight="15" x14ac:dyDescent="0.25"/>
  <cols>
    <col min="2" max="2" width="35" customWidth="1"/>
    <col min="3" max="3" width="25.140625" customWidth="1"/>
    <col min="6" max="6" width="11" customWidth="1"/>
    <col min="7" max="7" width="11.5703125" customWidth="1"/>
    <col min="8" max="8" width="13.28515625" customWidth="1"/>
    <col min="9" max="9" width="12.42578125" customWidth="1"/>
    <col min="10" max="10" width="5.5703125" bestFit="1" customWidth="1"/>
    <col min="11" max="11" width="6" bestFit="1" customWidth="1"/>
    <col min="12" max="12" width="13" bestFit="1" customWidth="1"/>
    <col min="17" max="17" width="10.5703125" bestFit="1" customWidth="1"/>
    <col min="20" max="20" width="13" bestFit="1" customWidth="1"/>
  </cols>
  <sheetData>
    <row r="9" spans="2:8" ht="15.75" thickBot="1" x14ac:dyDescent="0.3">
      <c r="B9" s="14" t="s">
        <v>268</v>
      </c>
    </row>
    <row r="10" spans="2:8" ht="15.75" thickBot="1" x14ac:dyDescent="0.3">
      <c r="B10" s="8"/>
      <c r="C10" s="8"/>
      <c r="D10" s="25">
        <v>2018</v>
      </c>
      <c r="E10" s="25">
        <v>2019</v>
      </c>
      <c r="F10" s="25">
        <v>2020</v>
      </c>
      <c r="G10" s="285">
        <v>2021</v>
      </c>
      <c r="H10" s="284">
        <v>2022</v>
      </c>
    </row>
    <row r="11" spans="2:8" ht="15.75" thickTop="1" x14ac:dyDescent="0.25">
      <c r="B11" s="111" t="s">
        <v>269</v>
      </c>
      <c r="C11" s="41" t="s">
        <v>2</v>
      </c>
      <c r="D11" s="48">
        <v>20</v>
      </c>
      <c r="E11" s="48">
        <v>14</v>
      </c>
      <c r="F11" s="48">
        <v>4</v>
      </c>
      <c r="G11" s="48">
        <v>10</v>
      </c>
      <c r="H11" s="53">
        <v>11</v>
      </c>
    </row>
    <row r="12" spans="2:8" ht="24" x14ac:dyDescent="0.25">
      <c r="B12" s="111" t="s">
        <v>270</v>
      </c>
      <c r="C12" s="21"/>
      <c r="D12" s="42">
        <v>28807</v>
      </c>
      <c r="E12" s="42">
        <v>28579</v>
      </c>
      <c r="F12" s="42">
        <v>28350</v>
      </c>
      <c r="G12" s="42">
        <v>28453</v>
      </c>
      <c r="H12" s="70">
        <v>28192</v>
      </c>
    </row>
    <row r="13" spans="2:8" x14ac:dyDescent="0.25">
      <c r="B13" s="111" t="s">
        <v>271</v>
      </c>
      <c r="C13" s="21"/>
      <c r="D13" s="42">
        <v>473437</v>
      </c>
      <c r="E13" s="42">
        <v>487360</v>
      </c>
      <c r="F13" s="42">
        <v>354192</v>
      </c>
      <c r="G13" s="42">
        <v>379481</v>
      </c>
      <c r="H13" s="70">
        <v>384291</v>
      </c>
    </row>
    <row r="14" spans="2:8" x14ac:dyDescent="0.25">
      <c r="B14" s="124" t="s">
        <v>272</v>
      </c>
      <c r="C14" s="21"/>
      <c r="D14" s="42">
        <v>320933</v>
      </c>
      <c r="E14" s="42">
        <v>312490</v>
      </c>
      <c r="F14" s="42">
        <v>242160</v>
      </c>
      <c r="G14" s="42">
        <v>261618</v>
      </c>
      <c r="H14" s="70">
        <v>243118</v>
      </c>
    </row>
    <row r="15" spans="2:8" x14ac:dyDescent="0.25">
      <c r="B15" s="124" t="s">
        <v>273</v>
      </c>
      <c r="C15" s="21"/>
      <c r="D15" s="42">
        <v>68796</v>
      </c>
      <c r="E15" s="42">
        <v>94130</v>
      </c>
      <c r="F15" s="42">
        <v>65662</v>
      </c>
      <c r="G15" s="42">
        <v>70970</v>
      </c>
      <c r="H15" s="144">
        <v>61230</v>
      </c>
    </row>
    <row r="16" spans="2:8" x14ac:dyDescent="0.25">
      <c r="B16" s="124" t="s">
        <v>274</v>
      </c>
      <c r="C16" s="21"/>
      <c r="D16" s="42">
        <v>66327</v>
      </c>
      <c r="E16" s="42">
        <v>72268</v>
      </c>
      <c r="F16" s="42">
        <v>39840</v>
      </c>
      <c r="G16" s="42">
        <v>43835</v>
      </c>
      <c r="H16" s="144">
        <v>72261</v>
      </c>
    </row>
    <row r="17" spans="1:25" x14ac:dyDescent="0.25">
      <c r="B17" s="124" t="s">
        <v>275</v>
      </c>
      <c r="C17" s="21"/>
      <c r="D17" s="42">
        <v>17381</v>
      </c>
      <c r="E17" s="42">
        <v>8472</v>
      </c>
      <c r="F17" s="42">
        <v>6530</v>
      </c>
      <c r="G17" s="42">
        <v>3058</v>
      </c>
      <c r="H17" s="144">
        <v>7682</v>
      </c>
    </row>
    <row r="18" spans="1:25" ht="26.25" x14ac:dyDescent="0.25">
      <c r="B18" s="111" t="s">
        <v>735</v>
      </c>
      <c r="C18" s="21"/>
      <c r="D18" s="42">
        <v>170431</v>
      </c>
      <c r="E18" s="48" t="s">
        <v>276</v>
      </c>
      <c r="F18" s="42">
        <v>222708</v>
      </c>
      <c r="G18" s="42">
        <v>158784</v>
      </c>
      <c r="H18" s="70">
        <v>82700</v>
      </c>
    </row>
    <row r="19" spans="1:25" x14ac:dyDescent="0.25">
      <c r="B19" s="124" t="s">
        <v>272</v>
      </c>
      <c r="C19" s="21"/>
      <c r="D19" s="42">
        <v>75938</v>
      </c>
      <c r="E19" s="42">
        <v>97493</v>
      </c>
      <c r="F19" s="42">
        <v>99758</v>
      </c>
      <c r="G19" s="42">
        <v>85776</v>
      </c>
      <c r="H19" s="144">
        <v>63760</v>
      </c>
    </row>
    <row r="20" spans="1:25" x14ac:dyDescent="0.25">
      <c r="B20" s="124" t="s">
        <v>273</v>
      </c>
      <c r="C20" s="21"/>
      <c r="D20" s="42">
        <v>46930</v>
      </c>
      <c r="E20" s="42">
        <v>78330</v>
      </c>
      <c r="F20" s="42">
        <v>86357</v>
      </c>
      <c r="G20" s="42">
        <v>58031</v>
      </c>
      <c r="H20" s="144">
        <v>16019</v>
      </c>
    </row>
    <row r="21" spans="1:25" x14ac:dyDescent="0.25">
      <c r="B21" s="124" t="s">
        <v>274</v>
      </c>
      <c r="C21" s="21"/>
      <c r="D21" s="42">
        <v>47563</v>
      </c>
      <c r="E21" s="42">
        <v>29550</v>
      </c>
      <c r="F21" s="42">
        <v>36593</v>
      </c>
      <c r="G21" s="42">
        <v>14977</v>
      </c>
      <c r="H21" s="144">
        <v>2921</v>
      </c>
    </row>
    <row r="22" spans="1:25" ht="26.25" customHeight="1" x14ac:dyDescent="0.25">
      <c r="B22" s="430" t="s">
        <v>711</v>
      </c>
      <c r="C22" s="41" t="s">
        <v>277</v>
      </c>
      <c r="D22" s="48">
        <v>0.16</v>
      </c>
      <c r="E22" s="48">
        <v>0.16</v>
      </c>
      <c r="F22" s="48">
        <v>0.13</v>
      </c>
      <c r="G22" s="48">
        <v>0.13</v>
      </c>
      <c r="H22" s="53">
        <v>0.06</v>
      </c>
    </row>
    <row r="23" spans="1:25" ht="12.75" customHeight="1" x14ac:dyDescent="0.25">
      <c r="B23" s="111" t="s">
        <v>278</v>
      </c>
      <c r="C23" s="41" t="s">
        <v>2</v>
      </c>
      <c r="D23" s="48">
        <v>81</v>
      </c>
      <c r="E23" s="48">
        <v>73</v>
      </c>
      <c r="F23" s="48">
        <v>28</v>
      </c>
      <c r="G23" s="48">
        <v>30</v>
      </c>
      <c r="H23" s="143">
        <v>29</v>
      </c>
    </row>
    <row r="24" spans="1:25" x14ac:dyDescent="0.25">
      <c r="B24" s="124" t="s">
        <v>279</v>
      </c>
      <c r="C24" s="21"/>
      <c r="D24" s="48">
        <v>10</v>
      </c>
      <c r="E24" s="48">
        <v>9</v>
      </c>
      <c r="F24" s="48">
        <v>7</v>
      </c>
      <c r="G24" s="48">
        <v>7</v>
      </c>
      <c r="H24" s="143">
        <v>3</v>
      </c>
    </row>
    <row r="25" spans="1:25" x14ac:dyDescent="0.25">
      <c r="A25" s="31"/>
      <c r="B25" s="124" t="s">
        <v>280</v>
      </c>
      <c r="C25" s="481"/>
      <c r="D25" s="48">
        <v>71</v>
      </c>
      <c r="E25" s="48">
        <v>64</v>
      </c>
      <c r="F25" s="48">
        <v>21</v>
      </c>
      <c r="G25" s="48">
        <v>23</v>
      </c>
      <c r="H25" s="143">
        <v>26</v>
      </c>
    </row>
    <row r="26" spans="1:25" x14ac:dyDescent="0.25">
      <c r="A26" s="31"/>
      <c r="B26" s="124" t="s">
        <v>712</v>
      </c>
      <c r="C26" s="481"/>
      <c r="D26" s="48"/>
      <c r="E26" s="48"/>
      <c r="F26" s="48"/>
      <c r="G26" s="48"/>
      <c r="H26" s="143">
        <v>0</v>
      </c>
    </row>
    <row r="27" spans="1:25" ht="15.75" thickBot="1" x14ac:dyDescent="0.3">
      <c r="A27" s="31"/>
      <c r="B27" s="125" t="s">
        <v>571</v>
      </c>
      <c r="C27" s="482"/>
      <c r="D27" s="51"/>
      <c r="E27" s="51"/>
      <c r="F27" s="51"/>
      <c r="G27" s="51"/>
      <c r="H27" s="178">
        <v>29</v>
      </c>
      <c r="S27" s="4"/>
    </row>
    <row r="28" spans="1:25" ht="30" customHeight="1" thickTop="1" x14ac:dyDescent="0.25">
      <c r="B28" s="572" t="s">
        <v>713</v>
      </c>
      <c r="C28" s="572"/>
      <c r="D28" s="572"/>
      <c r="E28" s="572"/>
      <c r="F28" s="572"/>
      <c r="G28" s="572"/>
      <c r="H28" s="572"/>
      <c r="I28" s="572"/>
      <c r="J28" s="572"/>
      <c r="K28" s="572"/>
      <c r="L28" s="572"/>
    </row>
    <row r="29" spans="1:25" x14ac:dyDescent="0.25">
      <c r="B29" s="573" t="s">
        <v>281</v>
      </c>
      <c r="C29" s="573"/>
      <c r="D29" s="573"/>
      <c r="E29" s="573"/>
      <c r="F29" s="573"/>
      <c r="G29" s="573"/>
      <c r="H29" s="573"/>
      <c r="I29" s="573"/>
      <c r="J29" s="573"/>
      <c r="K29" s="573"/>
      <c r="L29" s="573"/>
      <c r="T29" s="4"/>
      <c r="U29" s="4"/>
      <c r="V29" s="4"/>
      <c r="W29" s="4"/>
      <c r="X29" s="4"/>
      <c r="Y29" s="4"/>
    </row>
    <row r="30" spans="1:25" x14ac:dyDescent="0.25">
      <c r="B30" s="202"/>
      <c r="C30" s="483"/>
      <c r="D30" s="483"/>
      <c r="E30" s="483"/>
      <c r="F30" s="483"/>
      <c r="G30" s="483"/>
      <c r="H30" s="31"/>
      <c r="I30" s="31"/>
      <c r="J30" s="31"/>
      <c r="K30" s="31"/>
      <c r="L30" s="31"/>
    </row>
    <row r="31" spans="1:25" x14ac:dyDescent="0.25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</row>
  </sheetData>
  <mergeCells count="2">
    <mergeCell ref="B28:L28"/>
    <mergeCell ref="B29:L29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9:J44"/>
  <sheetViews>
    <sheetView showGridLines="0" tabSelected="1" topLeftCell="A3" zoomScaleNormal="100" workbookViewId="0">
      <selection activeCell="B35" sqref="B35"/>
    </sheetView>
  </sheetViews>
  <sheetFormatPr defaultRowHeight="15" x14ac:dyDescent="0.25"/>
  <cols>
    <col min="2" max="2" width="54" customWidth="1"/>
    <col min="3" max="3" width="11.7109375" customWidth="1"/>
    <col min="4" max="4" width="11.7109375" hidden="1" customWidth="1"/>
    <col min="5" max="6" width="11.7109375" customWidth="1"/>
    <col min="9" max="9" width="10.28515625" customWidth="1"/>
  </cols>
  <sheetData>
    <row r="9" spans="1:9" ht="15.75" thickBot="1" x14ac:dyDescent="0.3">
      <c r="B9" s="14" t="s">
        <v>436</v>
      </c>
    </row>
    <row r="10" spans="1:9" ht="15.75" thickBot="1" x14ac:dyDescent="0.3">
      <c r="B10" s="8"/>
      <c r="C10" s="8"/>
      <c r="D10" s="25">
        <v>2017</v>
      </c>
      <c r="E10" s="25">
        <v>2018</v>
      </c>
      <c r="F10" s="25">
        <v>2019</v>
      </c>
      <c r="G10" s="297">
        <v>2020</v>
      </c>
      <c r="H10" s="297">
        <v>2021</v>
      </c>
      <c r="I10" s="296">
        <v>2022</v>
      </c>
    </row>
    <row r="11" spans="1:9" ht="15.75" thickTop="1" x14ac:dyDescent="0.25">
      <c r="B11" s="111" t="s">
        <v>736</v>
      </c>
      <c r="C11" s="484" t="s">
        <v>2</v>
      </c>
      <c r="D11" s="92">
        <v>68</v>
      </c>
      <c r="E11" s="69">
        <v>67</v>
      </c>
      <c r="F11" s="69">
        <v>74</v>
      </c>
      <c r="G11" s="69">
        <v>67</v>
      </c>
      <c r="H11" s="69">
        <v>62</v>
      </c>
      <c r="I11" s="53">
        <v>52</v>
      </c>
    </row>
    <row r="12" spans="1:9" x14ac:dyDescent="0.25">
      <c r="A12" s="225"/>
      <c r="B12" s="485" t="s">
        <v>437</v>
      </c>
      <c r="C12" s="481"/>
      <c r="D12" s="92">
        <v>59</v>
      </c>
      <c r="E12" s="69">
        <v>57</v>
      </c>
      <c r="F12" s="69">
        <v>61</v>
      </c>
      <c r="G12" s="69">
        <v>61</v>
      </c>
      <c r="H12" s="69">
        <v>53</v>
      </c>
      <c r="I12" s="53">
        <v>42</v>
      </c>
    </row>
    <row r="13" spans="1:9" x14ac:dyDescent="0.25">
      <c r="A13" s="225"/>
      <c r="B13" s="485" t="s">
        <v>438</v>
      </c>
      <c r="C13" s="481"/>
      <c r="D13" s="92">
        <v>3</v>
      </c>
      <c r="E13" s="69">
        <v>3</v>
      </c>
      <c r="F13" s="69">
        <v>4</v>
      </c>
      <c r="G13" s="486">
        <v>0</v>
      </c>
      <c r="H13" s="486">
        <v>3</v>
      </c>
      <c r="I13" s="53">
        <v>3</v>
      </c>
    </row>
    <row r="14" spans="1:9" x14ac:dyDescent="0.25">
      <c r="A14" s="225"/>
      <c r="B14" s="485" t="s">
        <v>439</v>
      </c>
      <c r="C14" s="481"/>
      <c r="D14" s="92">
        <v>6</v>
      </c>
      <c r="E14" s="69">
        <v>7</v>
      </c>
      <c r="F14" s="69">
        <v>9</v>
      </c>
      <c r="G14" s="69">
        <v>6</v>
      </c>
      <c r="H14" s="69">
        <v>6</v>
      </c>
      <c r="I14" s="53">
        <v>7</v>
      </c>
    </row>
    <row r="15" spans="1:9" x14ac:dyDescent="0.25">
      <c r="A15" s="225"/>
      <c r="B15" s="491" t="s">
        <v>737</v>
      </c>
      <c r="C15" s="124"/>
      <c r="D15" s="92">
        <v>36</v>
      </c>
      <c r="E15" s="69">
        <v>32</v>
      </c>
      <c r="F15" s="69">
        <v>27</v>
      </c>
      <c r="G15" s="69">
        <v>31</v>
      </c>
      <c r="H15" s="69">
        <v>20</v>
      </c>
      <c r="I15" s="53">
        <v>25</v>
      </c>
    </row>
    <row r="16" spans="1:9" ht="24" hidden="1" x14ac:dyDescent="0.25">
      <c r="A16" s="225"/>
      <c r="B16" s="54" t="s">
        <v>440</v>
      </c>
      <c r="C16" s="484" t="s">
        <v>441</v>
      </c>
      <c r="D16" s="92">
        <v>493</v>
      </c>
      <c r="E16" s="69">
        <v>951</v>
      </c>
      <c r="F16" s="487">
        <v>13886</v>
      </c>
      <c r="G16" s="488">
        <v>3388</v>
      </c>
      <c r="H16" s="488">
        <v>7800</v>
      </c>
      <c r="I16" s="70">
        <v>1346</v>
      </c>
    </row>
    <row r="17" spans="2:9" hidden="1" x14ac:dyDescent="0.25">
      <c r="B17" s="54" t="s">
        <v>442</v>
      </c>
      <c r="C17" s="481"/>
      <c r="D17" s="488">
        <v>1857</v>
      </c>
      <c r="E17" s="487">
        <v>1950</v>
      </c>
      <c r="F17" s="487">
        <v>9461</v>
      </c>
      <c r="G17" s="488">
        <v>3769</v>
      </c>
      <c r="H17" s="488">
        <v>3088</v>
      </c>
      <c r="I17" s="70"/>
    </row>
    <row r="18" spans="2:9" x14ac:dyDescent="0.25">
      <c r="B18" s="111" t="s">
        <v>738</v>
      </c>
      <c r="C18" s="481"/>
      <c r="D18" s="488">
        <v>1434</v>
      </c>
      <c r="E18" s="487">
        <v>1765</v>
      </c>
      <c r="F18" s="487">
        <v>1237</v>
      </c>
      <c r="G18" s="69" t="s">
        <v>443</v>
      </c>
      <c r="H18" s="69">
        <v>1284</v>
      </c>
      <c r="I18" s="70">
        <v>1346</v>
      </c>
    </row>
    <row r="19" spans="2:9" x14ac:dyDescent="0.25">
      <c r="B19" s="111" t="s">
        <v>739</v>
      </c>
      <c r="C19" s="481"/>
      <c r="D19" s="488">
        <v>1539</v>
      </c>
      <c r="E19" s="487">
        <v>1461</v>
      </c>
      <c r="F19" s="487">
        <v>1108</v>
      </c>
      <c r="G19" s="69" t="s">
        <v>444</v>
      </c>
      <c r="H19" s="69">
        <v>702</v>
      </c>
      <c r="I19" s="53">
        <v>523</v>
      </c>
    </row>
    <row r="20" spans="2:9" ht="15.75" thickBot="1" x14ac:dyDescent="0.3">
      <c r="B20" s="111" t="s">
        <v>445</v>
      </c>
      <c r="C20" s="489" t="s">
        <v>446</v>
      </c>
      <c r="D20" s="372">
        <v>9</v>
      </c>
      <c r="E20" s="372">
        <v>8</v>
      </c>
      <c r="F20" s="372">
        <v>9</v>
      </c>
      <c r="G20" s="372" t="s">
        <v>447</v>
      </c>
      <c r="H20" s="372">
        <v>9</v>
      </c>
      <c r="I20" s="45">
        <v>9</v>
      </c>
    </row>
    <row r="21" spans="2:9" ht="15.75" thickTop="1" x14ac:dyDescent="0.25">
      <c r="B21" s="574" t="s">
        <v>643</v>
      </c>
      <c r="C21" s="574"/>
      <c r="D21" s="574"/>
      <c r="E21" s="574"/>
      <c r="F21" s="574"/>
      <c r="G21" s="20"/>
      <c r="H21" s="20"/>
      <c r="I21" s="20"/>
    </row>
    <row r="22" spans="2:9" ht="14.45" customHeight="1" x14ac:dyDescent="0.25">
      <c r="B22" s="490" t="s">
        <v>644</v>
      </c>
      <c r="C22" s="490"/>
      <c r="D22" s="490"/>
      <c r="E22" s="490"/>
      <c r="F22" s="490"/>
      <c r="G22" s="490"/>
      <c r="H22" s="490"/>
      <c r="I22" s="490"/>
    </row>
    <row r="23" spans="2:9" x14ac:dyDescent="0.25">
      <c r="B23" s="115"/>
      <c r="C23" s="115"/>
      <c r="D23" s="115"/>
      <c r="E23" s="115"/>
      <c r="F23" s="115"/>
      <c r="G23" s="115"/>
      <c r="H23" s="115"/>
      <c r="I23" s="115"/>
    </row>
    <row r="25" spans="2:9" ht="15.75" thickBot="1" x14ac:dyDescent="0.3">
      <c r="B25" s="14" t="s">
        <v>448</v>
      </c>
    </row>
    <row r="26" spans="2:9" ht="15.75" thickBot="1" x14ac:dyDescent="0.3">
      <c r="B26" s="8"/>
      <c r="C26" s="8"/>
      <c r="D26" s="25">
        <v>2017</v>
      </c>
      <c r="E26" s="25">
        <v>2018</v>
      </c>
      <c r="F26" s="25">
        <v>2019</v>
      </c>
      <c r="G26" s="297">
        <v>2020</v>
      </c>
      <c r="H26" s="297">
        <v>2021</v>
      </c>
      <c r="I26" s="296">
        <v>2022</v>
      </c>
    </row>
    <row r="27" spans="2:9" ht="24.75" thickTop="1" x14ac:dyDescent="0.25">
      <c r="B27" s="111" t="s">
        <v>449</v>
      </c>
      <c r="C27" s="10" t="s">
        <v>2</v>
      </c>
      <c r="D27" s="183">
        <v>73</v>
      </c>
      <c r="E27" s="183">
        <v>81</v>
      </c>
      <c r="F27" s="183">
        <v>68</v>
      </c>
      <c r="G27" s="183">
        <v>74</v>
      </c>
      <c r="H27" s="183">
        <v>73</v>
      </c>
      <c r="I27" s="360">
        <v>78</v>
      </c>
    </row>
    <row r="28" spans="2:9" x14ac:dyDescent="0.25">
      <c r="B28" s="109" t="s">
        <v>450</v>
      </c>
      <c r="C28" s="21"/>
      <c r="D28" s="38">
        <v>12</v>
      </c>
      <c r="E28" s="38">
        <v>14</v>
      </c>
      <c r="F28" s="38">
        <v>20</v>
      </c>
      <c r="G28" s="38">
        <v>20</v>
      </c>
      <c r="H28" s="38">
        <v>20</v>
      </c>
      <c r="I28" s="268">
        <v>20</v>
      </c>
    </row>
    <row r="29" spans="2:9" x14ac:dyDescent="0.25">
      <c r="B29" s="109" t="s">
        <v>645</v>
      </c>
      <c r="C29" s="21"/>
      <c r="D29" s="38">
        <v>23</v>
      </c>
      <c r="E29" s="38">
        <v>23</v>
      </c>
      <c r="F29" s="38">
        <v>22</v>
      </c>
      <c r="G29" s="38">
        <v>16</v>
      </c>
      <c r="H29" s="38">
        <v>27</v>
      </c>
      <c r="I29" s="268">
        <v>35</v>
      </c>
    </row>
    <row r="30" spans="2:9" x14ac:dyDescent="0.25">
      <c r="B30" s="109" t="s">
        <v>451</v>
      </c>
      <c r="C30" s="21"/>
      <c r="D30" s="38">
        <v>5</v>
      </c>
      <c r="E30" s="38">
        <v>8</v>
      </c>
      <c r="F30" s="38">
        <v>2</v>
      </c>
      <c r="G30" s="38">
        <v>1</v>
      </c>
      <c r="H30" s="38">
        <v>1</v>
      </c>
      <c r="I30" s="268">
        <v>2</v>
      </c>
    </row>
    <row r="31" spans="2:9" x14ac:dyDescent="0.25">
      <c r="B31" s="109" t="s">
        <v>452</v>
      </c>
      <c r="C31" s="21"/>
      <c r="D31" s="38">
        <v>10</v>
      </c>
      <c r="E31" s="38">
        <v>6</v>
      </c>
      <c r="F31" s="38">
        <v>3</v>
      </c>
      <c r="G31" s="38">
        <v>12</v>
      </c>
      <c r="H31" s="38">
        <v>6</v>
      </c>
      <c r="I31" s="268">
        <v>4</v>
      </c>
    </row>
    <row r="32" spans="2:9" x14ac:dyDescent="0.25">
      <c r="B32" s="109" t="s">
        <v>453</v>
      </c>
      <c r="C32" s="21"/>
      <c r="D32" s="38">
        <v>4</v>
      </c>
      <c r="E32" s="38">
        <v>6</v>
      </c>
      <c r="F32" s="38">
        <v>3</v>
      </c>
      <c r="G32" s="38">
        <v>3</v>
      </c>
      <c r="H32" s="38">
        <v>3</v>
      </c>
      <c r="I32" s="268">
        <v>2</v>
      </c>
    </row>
    <row r="33" spans="1:10" x14ac:dyDescent="0.25">
      <c r="B33" s="109" t="s">
        <v>454</v>
      </c>
      <c r="C33" s="21"/>
      <c r="D33" s="38">
        <v>3</v>
      </c>
      <c r="E33" s="38">
        <v>5</v>
      </c>
      <c r="F33" s="38">
        <v>4</v>
      </c>
      <c r="G33" s="38">
        <v>10</v>
      </c>
      <c r="H33" s="38">
        <v>7</v>
      </c>
      <c r="I33" s="268">
        <v>9</v>
      </c>
    </row>
    <row r="34" spans="1:10" x14ac:dyDescent="0.25">
      <c r="B34" s="109" t="s">
        <v>455</v>
      </c>
      <c r="C34" s="21"/>
      <c r="D34" s="38">
        <v>16</v>
      </c>
      <c r="E34" s="38">
        <v>19</v>
      </c>
      <c r="F34" s="38">
        <v>14</v>
      </c>
      <c r="G34" s="38">
        <v>12</v>
      </c>
      <c r="H34" s="38">
        <v>9</v>
      </c>
      <c r="I34" s="268">
        <v>6</v>
      </c>
    </row>
    <row r="35" spans="1:10" ht="24" x14ac:dyDescent="0.25">
      <c r="A35" s="225"/>
      <c r="B35" s="314" t="s">
        <v>456</v>
      </c>
      <c r="C35" s="358"/>
      <c r="D35" s="236">
        <v>83</v>
      </c>
      <c r="E35" s="236">
        <v>79</v>
      </c>
      <c r="F35" s="236">
        <v>74</v>
      </c>
      <c r="G35" s="236">
        <v>73</v>
      </c>
      <c r="H35" s="236">
        <v>74</v>
      </c>
      <c r="I35" s="268">
        <v>77</v>
      </c>
    </row>
    <row r="36" spans="1:10" x14ac:dyDescent="0.25">
      <c r="A36" s="225"/>
      <c r="B36" s="356" t="s">
        <v>457</v>
      </c>
      <c r="C36" s="248"/>
      <c r="D36" s="213">
        <v>10</v>
      </c>
      <c r="E36" s="213">
        <v>15</v>
      </c>
      <c r="F36" s="213">
        <v>18</v>
      </c>
      <c r="G36" s="213">
        <v>22</v>
      </c>
      <c r="H36" s="213">
        <v>10</v>
      </c>
      <c r="I36" s="268">
        <v>12</v>
      </c>
    </row>
    <row r="37" spans="1:10" x14ac:dyDescent="0.25">
      <c r="A37" s="225"/>
      <c r="B37" s="109" t="s">
        <v>646</v>
      </c>
      <c r="C37" s="248"/>
      <c r="D37" s="213" t="s">
        <v>295</v>
      </c>
      <c r="E37" s="213"/>
      <c r="F37" s="213"/>
      <c r="G37" s="213"/>
      <c r="H37" s="213">
        <v>13</v>
      </c>
      <c r="I37" s="268">
        <v>14</v>
      </c>
    </row>
    <row r="38" spans="1:10" x14ac:dyDescent="0.25">
      <c r="A38" s="225"/>
      <c r="B38" s="109" t="s">
        <v>458</v>
      </c>
      <c r="C38" s="248"/>
      <c r="D38" s="213">
        <v>35</v>
      </c>
      <c r="E38" s="213">
        <v>30</v>
      </c>
      <c r="F38" s="213">
        <v>26</v>
      </c>
      <c r="G38" s="213">
        <v>32</v>
      </c>
      <c r="H38" s="213">
        <v>18</v>
      </c>
      <c r="I38" s="268">
        <v>0</v>
      </c>
    </row>
    <row r="39" spans="1:10" ht="15.75" thickBot="1" x14ac:dyDescent="0.3">
      <c r="A39" s="225"/>
      <c r="B39" s="121" t="s">
        <v>647</v>
      </c>
      <c r="C39" s="243"/>
      <c r="D39" s="295">
        <v>38</v>
      </c>
      <c r="E39" s="295">
        <v>34</v>
      </c>
      <c r="F39" s="295">
        <v>30</v>
      </c>
      <c r="G39" s="295">
        <v>19</v>
      </c>
      <c r="H39" s="295">
        <v>33</v>
      </c>
      <c r="I39" s="352">
        <v>51</v>
      </c>
    </row>
    <row r="40" spans="1:10" ht="26.25" customHeight="1" thickTop="1" x14ac:dyDescent="0.25">
      <c r="A40" s="31"/>
      <c r="B40" s="576" t="s">
        <v>648</v>
      </c>
      <c r="C40" s="576"/>
      <c r="D40" s="576"/>
      <c r="E40" s="576"/>
      <c r="F40" s="576"/>
      <c r="G40" s="576"/>
      <c r="H40" s="576"/>
      <c r="I40" s="576"/>
      <c r="J40" s="576"/>
    </row>
    <row r="41" spans="1:10" ht="26.45" customHeight="1" x14ac:dyDescent="0.25">
      <c r="A41" s="31"/>
      <c r="B41" s="575" t="s">
        <v>649</v>
      </c>
      <c r="C41" s="575"/>
      <c r="D41" s="575"/>
      <c r="E41" s="575"/>
      <c r="F41" s="575"/>
      <c r="G41" s="575"/>
      <c r="H41" s="575"/>
      <c r="I41" s="31"/>
      <c r="J41" s="31"/>
    </row>
    <row r="42" spans="1:10" ht="27.95" customHeight="1" x14ac:dyDescent="0.25">
      <c r="A42" s="31"/>
      <c r="B42" s="575" t="s">
        <v>650</v>
      </c>
      <c r="C42" s="575"/>
      <c r="D42" s="575"/>
      <c r="E42" s="575"/>
      <c r="F42" s="575"/>
      <c r="G42" s="575"/>
      <c r="H42" s="575"/>
      <c r="I42" s="575"/>
      <c r="J42" s="575"/>
    </row>
    <row r="43" spans="1:10" x14ac:dyDescent="0.25">
      <c r="A43" s="225"/>
      <c r="B43" s="225"/>
      <c r="C43" s="225"/>
      <c r="D43" s="225"/>
      <c r="E43" s="225"/>
      <c r="F43" s="225"/>
      <c r="G43" s="225"/>
      <c r="H43" s="225"/>
    </row>
    <row r="44" spans="1:10" x14ac:dyDescent="0.25">
      <c r="A44" s="225"/>
      <c r="B44" s="225"/>
      <c r="C44" s="225"/>
      <c r="D44" s="225"/>
      <c r="E44" s="225"/>
      <c r="F44" s="225"/>
      <c r="G44" s="225"/>
      <c r="H44" s="225"/>
    </row>
  </sheetData>
  <customSheetViews>
    <customSheetView guid="{0EEC6647-7214-4510-922A-24553F13BD71}" scale="120" showGridLines="0">
      <selection activeCell="J11" sqref="J11"/>
      <pageMargins left="0" right="0" top="0" bottom="0" header="0" footer="0"/>
      <pageSetup paperSize="9" orientation="portrait" r:id="rId1"/>
    </customSheetView>
  </customSheetViews>
  <mergeCells count="4">
    <mergeCell ref="B21:F21"/>
    <mergeCell ref="B41:H41"/>
    <mergeCell ref="B40:J40"/>
    <mergeCell ref="B42:J42"/>
  </mergeCell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9:T117"/>
  <sheetViews>
    <sheetView showGridLines="0" topLeftCell="A112" zoomScale="85" zoomScaleNormal="85" workbookViewId="0">
      <selection activeCell="K55" sqref="K55"/>
    </sheetView>
  </sheetViews>
  <sheetFormatPr defaultRowHeight="15" x14ac:dyDescent="0.25"/>
  <cols>
    <col min="1" max="1" width="9.140625" customWidth="1"/>
    <col min="2" max="2" width="58.42578125" customWidth="1"/>
    <col min="3" max="3" width="37" customWidth="1"/>
    <col min="4" max="4" width="24.140625" customWidth="1"/>
    <col min="5" max="5" width="24.42578125" customWidth="1"/>
    <col min="6" max="7" width="13" customWidth="1"/>
    <col min="8" max="8" width="21.85546875" customWidth="1"/>
    <col min="11" max="11" width="77.5703125" bestFit="1" customWidth="1"/>
    <col min="12" max="12" width="31.85546875" bestFit="1" customWidth="1"/>
    <col min="13" max="13" width="9.140625" customWidth="1"/>
    <col min="14" max="14" width="9" style="63" customWidth="1"/>
    <col min="15" max="15" width="8.42578125" style="26" customWidth="1"/>
    <col min="21" max="21" width="15.5703125" bestFit="1" customWidth="1"/>
    <col min="22" max="22" width="9.140625" customWidth="1"/>
  </cols>
  <sheetData>
    <row r="9" spans="1:15" s="4" customFormat="1" ht="15.75" thickBot="1" x14ac:dyDescent="0.3">
      <c r="B9" s="242" t="s">
        <v>518</v>
      </c>
      <c r="C9"/>
      <c r="D9"/>
      <c r="E9"/>
      <c r="F9"/>
      <c r="G9"/>
      <c r="H9"/>
      <c r="N9" s="24"/>
      <c r="O9" s="64"/>
    </row>
    <row r="10" spans="1:15" s="4" customFormat="1" ht="22.5" customHeight="1" thickBot="1" x14ac:dyDescent="0.25">
      <c r="B10" s="60"/>
      <c r="C10" s="60"/>
      <c r="D10" s="33">
        <v>2018</v>
      </c>
      <c r="E10" s="33">
        <v>2019</v>
      </c>
      <c r="F10" s="33">
        <v>2020</v>
      </c>
      <c r="G10" s="25">
        <v>2021</v>
      </c>
      <c r="H10" s="211">
        <v>2022</v>
      </c>
      <c r="N10" s="24"/>
      <c r="O10" s="64"/>
    </row>
    <row r="11" spans="1:15" s="4" customFormat="1" ht="13.5" thickTop="1" x14ac:dyDescent="0.2">
      <c r="A11" s="218"/>
      <c r="B11" s="221" t="s">
        <v>519</v>
      </c>
      <c r="C11" s="233" t="s">
        <v>52</v>
      </c>
      <c r="D11" s="214">
        <v>14.8</v>
      </c>
      <c r="E11" s="214">
        <v>14.8</v>
      </c>
      <c r="F11" s="214">
        <v>11.4</v>
      </c>
      <c r="G11" s="256">
        <v>11</v>
      </c>
      <c r="H11" s="267">
        <v>9.9</v>
      </c>
      <c r="N11" s="24"/>
      <c r="O11" s="64"/>
    </row>
    <row r="12" spans="1:15" s="4" customFormat="1" ht="12" x14ac:dyDescent="0.2">
      <c r="A12" s="218"/>
      <c r="B12" s="234" t="s">
        <v>53</v>
      </c>
      <c r="C12" s="233"/>
      <c r="D12" s="214">
        <v>37.200000000000003</v>
      </c>
      <c r="E12" s="214">
        <v>37.6</v>
      </c>
      <c r="F12" s="235">
        <v>33</v>
      </c>
      <c r="G12" s="213">
        <v>33.6</v>
      </c>
      <c r="H12" s="268">
        <v>29.9</v>
      </c>
      <c r="N12" s="24"/>
      <c r="O12" s="64"/>
    </row>
    <row r="13" spans="1:15" s="4" customFormat="1" ht="12" x14ac:dyDescent="0.2">
      <c r="A13" s="218"/>
      <c r="B13" s="221" t="s">
        <v>54</v>
      </c>
      <c r="C13" s="237"/>
      <c r="D13" s="214">
        <v>505</v>
      </c>
      <c r="E13" s="214">
        <v>501</v>
      </c>
      <c r="F13" s="214">
        <v>439</v>
      </c>
      <c r="G13" s="213">
        <v>456</v>
      </c>
      <c r="H13" s="268">
        <v>419</v>
      </c>
      <c r="N13" s="24"/>
      <c r="O13" s="64"/>
    </row>
    <row r="14" spans="1:15" s="4" customFormat="1" ht="12" x14ac:dyDescent="0.2">
      <c r="A14" s="218"/>
      <c r="B14" s="221" t="s">
        <v>520</v>
      </c>
      <c r="C14" s="237"/>
      <c r="D14" s="214">
        <v>0</v>
      </c>
      <c r="E14" s="214">
        <v>0</v>
      </c>
      <c r="F14" s="214">
        <v>1.5</v>
      </c>
      <c r="G14" s="213">
        <v>2</v>
      </c>
      <c r="H14" s="268">
        <v>3</v>
      </c>
      <c r="N14" s="24"/>
      <c r="O14" s="64"/>
    </row>
    <row r="15" spans="1:15" s="4" customFormat="1" ht="12.75" x14ac:dyDescent="0.2">
      <c r="A15" s="218"/>
      <c r="B15" s="221" t="s">
        <v>55</v>
      </c>
      <c r="C15" s="233" t="s">
        <v>56</v>
      </c>
      <c r="D15" s="214">
        <v>68</v>
      </c>
      <c r="E15" s="214">
        <v>68</v>
      </c>
      <c r="F15" s="214">
        <v>68</v>
      </c>
      <c r="G15" s="213">
        <v>67</v>
      </c>
      <c r="H15" s="268">
        <v>66</v>
      </c>
      <c r="N15" s="24"/>
      <c r="O15" s="64"/>
    </row>
    <row r="16" spans="1:15" s="4" customFormat="1" ht="14.25" x14ac:dyDescent="0.2">
      <c r="A16" s="218"/>
      <c r="B16" s="221" t="s">
        <v>57</v>
      </c>
      <c r="C16" s="233" t="s">
        <v>58</v>
      </c>
      <c r="D16" s="214">
        <v>40</v>
      </c>
      <c r="E16" s="214">
        <v>190</v>
      </c>
      <c r="F16" s="214">
        <v>351</v>
      </c>
      <c r="G16" s="273">
        <v>1188</v>
      </c>
      <c r="H16" s="269">
        <v>2256</v>
      </c>
      <c r="N16" s="24"/>
      <c r="O16" s="64"/>
    </row>
    <row r="17" spans="1:20" s="4" customFormat="1" ht="12.75" thickBot="1" x14ac:dyDescent="0.25">
      <c r="A17" s="218"/>
      <c r="B17" s="222" t="s">
        <v>59</v>
      </c>
      <c r="C17" s="238" t="s">
        <v>60</v>
      </c>
      <c r="D17" s="239">
        <v>0.36</v>
      </c>
      <c r="E17" s="376">
        <v>1.1100000000000001</v>
      </c>
      <c r="F17" s="376">
        <v>1.1100000000000001</v>
      </c>
      <c r="G17" s="377">
        <v>1.1000000000000001</v>
      </c>
      <c r="H17" s="274">
        <v>1.1000000000000001</v>
      </c>
      <c r="N17" s="24"/>
      <c r="O17" s="64"/>
    </row>
    <row r="18" spans="1:20" s="4" customFormat="1" ht="15.75" thickTop="1" x14ac:dyDescent="0.25">
      <c r="A18" s="218"/>
      <c r="B18" s="240" t="s">
        <v>61</v>
      </c>
      <c r="C18" s="225"/>
      <c r="D18" s="225"/>
      <c r="E18" s="225"/>
      <c r="F18" s="225"/>
      <c r="G18" s="225"/>
      <c r="H18" s="225"/>
      <c r="N18" s="24"/>
      <c r="O18" s="64"/>
    </row>
    <row r="19" spans="1:20" s="4" customFormat="1" x14ac:dyDescent="0.25">
      <c r="A19" s="218"/>
      <c r="B19" s="513" t="s">
        <v>62</v>
      </c>
      <c r="C19" s="513"/>
      <c r="D19" s="513"/>
      <c r="E19" s="513"/>
      <c r="F19" s="513"/>
      <c r="G19" s="241"/>
      <c r="H19" s="225"/>
      <c r="N19" s="24"/>
      <c r="O19" s="64"/>
    </row>
    <row r="20" spans="1:20" s="4" customFormat="1" x14ac:dyDescent="0.25">
      <c r="A20" s="218"/>
      <c r="B20" s="241"/>
      <c r="C20" s="225"/>
      <c r="D20" s="225"/>
      <c r="E20" s="225"/>
      <c r="F20" s="225"/>
      <c r="G20" s="225"/>
      <c r="H20" s="225"/>
      <c r="N20" s="24"/>
      <c r="O20" s="64"/>
    </row>
    <row r="21" spans="1:20" s="4" customFormat="1" ht="16.5" customHeight="1" thickBot="1" x14ac:dyDescent="0.25">
      <c r="A21" s="218"/>
      <c r="B21" s="242" t="s">
        <v>63</v>
      </c>
      <c r="C21" s="218"/>
      <c r="D21" s="218"/>
      <c r="E21" s="218"/>
      <c r="F21" s="218"/>
      <c r="G21" s="218"/>
      <c r="H21" s="218"/>
    </row>
    <row r="22" spans="1:20" s="4" customFormat="1" ht="15.75" thickBot="1" x14ac:dyDescent="0.3">
      <c r="A22" s="218"/>
      <c r="B22" s="243"/>
      <c r="C22" s="222"/>
      <c r="D22" s="33">
        <v>2018</v>
      </c>
      <c r="E22" s="33">
        <v>2019</v>
      </c>
      <c r="F22" s="33">
        <v>2020</v>
      </c>
      <c r="G22" s="33">
        <v>2021</v>
      </c>
      <c r="H22" s="33">
        <v>2022</v>
      </c>
      <c r="T22"/>
    </row>
    <row r="23" spans="1:20" s="4" customFormat="1" ht="18.75" customHeight="1" thickTop="1" x14ac:dyDescent="0.25">
      <c r="A23" s="218"/>
      <c r="B23" s="228" t="s">
        <v>64</v>
      </c>
      <c r="C23" s="245" t="s">
        <v>65</v>
      </c>
      <c r="D23" s="236">
        <v>43.35</v>
      </c>
      <c r="E23" s="246">
        <v>41.2</v>
      </c>
      <c r="F23" s="246" t="s">
        <v>66</v>
      </c>
      <c r="G23" s="236">
        <v>40.08</v>
      </c>
      <c r="H23" s="268">
        <v>39.39</v>
      </c>
      <c r="T23"/>
    </row>
    <row r="24" spans="1:20" s="4" customFormat="1" x14ac:dyDescent="0.25">
      <c r="A24" s="218"/>
      <c r="B24" s="247" t="s">
        <v>67</v>
      </c>
      <c r="C24" s="248"/>
      <c r="D24" s="213">
        <v>33.89</v>
      </c>
      <c r="E24" s="213">
        <v>32.270000000000003</v>
      </c>
      <c r="F24" s="213" t="s">
        <v>68</v>
      </c>
      <c r="G24" s="252">
        <v>30.58</v>
      </c>
      <c r="H24" s="506">
        <v>29.77</v>
      </c>
      <c r="T24"/>
    </row>
    <row r="25" spans="1:20" s="4" customFormat="1" ht="12" customHeight="1" x14ac:dyDescent="0.25">
      <c r="A25" s="218"/>
      <c r="B25" s="247" t="s">
        <v>69</v>
      </c>
      <c r="C25" s="248"/>
      <c r="D25" s="213">
        <v>6.26</v>
      </c>
      <c r="E25" s="213">
        <v>6.49</v>
      </c>
      <c r="F25" s="213" t="s">
        <v>70</v>
      </c>
      <c r="G25" s="252">
        <v>7.14</v>
      </c>
      <c r="H25" s="506">
        <v>6.71</v>
      </c>
      <c r="T25"/>
    </row>
    <row r="26" spans="1:20" s="4" customFormat="1" x14ac:dyDescent="0.25">
      <c r="A26" s="218"/>
      <c r="B26" s="249" t="s">
        <v>71</v>
      </c>
      <c r="C26" s="250"/>
      <c r="D26" s="213">
        <v>2.12</v>
      </c>
      <c r="E26" s="213">
        <v>1.88</v>
      </c>
      <c r="F26" s="213" t="s">
        <v>72</v>
      </c>
      <c r="G26" s="252">
        <v>2.12</v>
      </c>
      <c r="H26" s="506">
        <v>2.72</v>
      </c>
      <c r="T26"/>
    </row>
    <row r="27" spans="1:20" s="4" customFormat="1" ht="13.5" customHeight="1" x14ac:dyDescent="0.25">
      <c r="A27" s="218"/>
      <c r="B27" s="247" t="s">
        <v>73</v>
      </c>
      <c r="C27" s="248"/>
      <c r="D27" s="213">
        <v>1.08</v>
      </c>
      <c r="E27" s="213">
        <v>0.56000000000000005</v>
      </c>
      <c r="F27" s="213" t="s">
        <v>74</v>
      </c>
      <c r="G27" s="252">
        <v>0.24</v>
      </c>
      <c r="H27" s="506">
        <v>0.2</v>
      </c>
      <c r="T27"/>
    </row>
    <row r="28" spans="1:20" s="4" customFormat="1" x14ac:dyDescent="0.25">
      <c r="A28" s="218"/>
      <c r="B28" s="289" t="s">
        <v>75</v>
      </c>
      <c r="C28" s="248"/>
      <c r="D28" s="248"/>
      <c r="E28" s="248"/>
      <c r="F28" s="248"/>
      <c r="G28" s="252"/>
      <c r="H28" s="506"/>
      <c r="T28"/>
    </row>
    <row r="29" spans="1:20" s="4" customFormat="1" x14ac:dyDescent="0.25">
      <c r="A29" s="218"/>
      <c r="B29" s="251" t="s">
        <v>76</v>
      </c>
      <c r="C29" s="248"/>
      <c r="D29" s="214">
        <v>24.07</v>
      </c>
      <c r="E29" s="213">
        <v>22.75</v>
      </c>
      <c r="F29" s="252">
        <v>21.100954000000002</v>
      </c>
      <c r="G29" s="252">
        <v>22.29</v>
      </c>
      <c r="H29" s="506">
        <v>21.53</v>
      </c>
      <c r="T29"/>
    </row>
    <row r="30" spans="1:20" s="4" customFormat="1" x14ac:dyDescent="0.25">
      <c r="A30" s="218"/>
      <c r="B30" s="251" t="s">
        <v>77</v>
      </c>
      <c r="C30" s="248"/>
      <c r="D30" s="214">
        <v>0.62</v>
      </c>
      <c r="E30" s="213">
        <v>0.25</v>
      </c>
      <c r="F30" s="252">
        <v>0.36460799999999999</v>
      </c>
      <c r="G30" s="252">
        <v>1.01</v>
      </c>
      <c r="H30" s="506">
        <v>2.09</v>
      </c>
      <c r="T30"/>
    </row>
    <row r="31" spans="1:20" s="4" customFormat="1" x14ac:dyDescent="0.25">
      <c r="A31" s="218"/>
      <c r="B31" s="251" t="s">
        <v>78</v>
      </c>
      <c r="C31" s="248"/>
      <c r="D31" s="213">
        <v>8.19</v>
      </c>
      <c r="E31" s="213">
        <v>7.97</v>
      </c>
      <c r="F31" s="252">
        <v>6.6513819999999999</v>
      </c>
      <c r="G31" s="252">
        <v>6.72</v>
      </c>
      <c r="H31" s="506">
        <v>6</v>
      </c>
      <c r="T31"/>
    </row>
    <row r="32" spans="1:20" s="4" customFormat="1" x14ac:dyDescent="0.25">
      <c r="A32" s="218"/>
      <c r="B32" s="251" t="s">
        <v>79</v>
      </c>
      <c r="C32" s="248"/>
      <c r="D32" s="213">
        <v>10.46</v>
      </c>
      <c r="E32" s="213">
        <v>10.220000000000001</v>
      </c>
      <c r="F32" s="252">
        <v>9.6326750000000008</v>
      </c>
      <c r="G32" s="252">
        <v>10.039999999999999</v>
      </c>
      <c r="H32" s="506">
        <v>9.76</v>
      </c>
      <c r="T32"/>
    </row>
    <row r="33" spans="1:20" s="4" customFormat="1" x14ac:dyDescent="0.25">
      <c r="A33" s="218"/>
      <c r="B33" s="251" t="s">
        <v>80</v>
      </c>
      <c r="C33" s="248"/>
      <c r="D33" s="214">
        <v>0.01</v>
      </c>
      <c r="E33" s="214">
        <v>0.01</v>
      </c>
      <c r="F33" s="253">
        <v>1.2841E-2</v>
      </c>
      <c r="G33" s="252">
        <v>0.02</v>
      </c>
      <c r="H33" s="506">
        <v>0.02</v>
      </c>
      <c r="T33"/>
    </row>
    <row r="34" spans="1:20" s="4" customFormat="1" x14ac:dyDescent="0.25">
      <c r="A34" s="218"/>
      <c r="B34" s="494" t="s">
        <v>741</v>
      </c>
      <c r="C34" s="248"/>
      <c r="D34" s="248"/>
      <c r="E34" s="248"/>
      <c r="F34" s="248"/>
      <c r="G34" s="252"/>
      <c r="H34" s="506"/>
      <c r="T34"/>
    </row>
    <row r="35" spans="1:20" s="4" customFormat="1" x14ac:dyDescent="0.25">
      <c r="A35" s="218"/>
      <c r="B35" s="251" t="s">
        <v>81</v>
      </c>
      <c r="C35" s="248"/>
      <c r="D35" s="255">
        <v>19.278778000000003</v>
      </c>
      <c r="E35" s="255">
        <v>18.693708000000001</v>
      </c>
      <c r="F35" s="255">
        <v>16.8</v>
      </c>
      <c r="G35" s="252">
        <v>17.170000000000002</v>
      </c>
      <c r="H35" s="506">
        <v>16.39</v>
      </c>
      <c r="T35"/>
    </row>
    <row r="36" spans="1:20" s="4" customFormat="1" x14ac:dyDescent="0.25">
      <c r="A36" s="218"/>
      <c r="B36" s="251" t="s">
        <v>82</v>
      </c>
      <c r="C36" s="248"/>
      <c r="D36" s="255">
        <v>1.4279950000000001</v>
      </c>
      <c r="E36" s="255">
        <v>1.2181250000000001</v>
      </c>
      <c r="F36" s="255">
        <v>1.1299999999999999</v>
      </c>
      <c r="G36" s="252">
        <v>1.1000000000000001</v>
      </c>
      <c r="H36" s="506">
        <v>0.71</v>
      </c>
      <c r="T36"/>
    </row>
    <row r="37" spans="1:20" s="4" customFormat="1" x14ac:dyDescent="0.25">
      <c r="A37" s="218"/>
      <c r="B37" s="251" t="s">
        <v>83</v>
      </c>
      <c r="C37" s="248"/>
      <c r="D37" s="255">
        <v>19.148874499999998</v>
      </c>
      <c r="E37" s="255">
        <v>18.45</v>
      </c>
      <c r="F37" s="255">
        <v>17.239999999999998</v>
      </c>
      <c r="G37" s="252">
        <v>19.239999999999998</v>
      </c>
      <c r="H37" s="506">
        <v>19.57</v>
      </c>
      <c r="T37"/>
    </row>
    <row r="38" spans="1:20" s="4" customFormat="1" x14ac:dyDescent="0.25">
      <c r="A38" s="218"/>
      <c r="B38" s="251" t="s">
        <v>84</v>
      </c>
      <c r="C38" s="248"/>
      <c r="D38" s="255">
        <v>0.68195396990000001</v>
      </c>
      <c r="E38" s="255">
        <v>0.67194799999999999</v>
      </c>
      <c r="F38" s="255">
        <v>0.41</v>
      </c>
      <c r="G38" s="252">
        <v>0.37</v>
      </c>
      <c r="H38" s="506">
        <v>0.4</v>
      </c>
      <c r="T38"/>
    </row>
    <row r="39" spans="1:20" s="4" customFormat="1" x14ac:dyDescent="0.25">
      <c r="A39" s="218"/>
      <c r="B39" s="251" t="s">
        <v>85</v>
      </c>
      <c r="C39" s="248"/>
      <c r="D39" s="255" t="s">
        <v>692</v>
      </c>
      <c r="E39" s="255">
        <v>2.1697700000000002</v>
      </c>
      <c r="F39" s="255">
        <v>2.1800000000000002</v>
      </c>
      <c r="G39" s="252">
        <v>2.2000000000000002</v>
      </c>
      <c r="H39" s="506">
        <v>2.3199999999999998</v>
      </c>
      <c r="T39"/>
    </row>
    <row r="40" spans="1:20" s="4" customFormat="1" x14ac:dyDescent="0.25">
      <c r="A40" s="218"/>
      <c r="B40" s="494" t="s">
        <v>742</v>
      </c>
      <c r="C40" s="248"/>
      <c r="D40" s="248"/>
      <c r="E40" s="248"/>
      <c r="F40" s="248"/>
      <c r="G40" s="252"/>
      <c r="H40" s="506"/>
      <c r="T40"/>
    </row>
    <row r="41" spans="1:20" s="4" customFormat="1" x14ac:dyDescent="0.25">
      <c r="A41" s="218"/>
      <c r="B41" s="251" t="s">
        <v>86</v>
      </c>
      <c r="C41" s="248"/>
      <c r="D41" s="253">
        <v>40.533999999999999</v>
      </c>
      <c r="E41" s="214">
        <v>39.369999999999997</v>
      </c>
      <c r="F41" s="253">
        <v>36.119</v>
      </c>
      <c r="G41" s="252">
        <v>38.44</v>
      </c>
      <c r="H41" s="506">
        <v>37.89</v>
      </c>
      <c r="T41"/>
    </row>
    <row r="42" spans="1:20" s="4" customFormat="1" x14ac:dyDescent="0.25">
      <c r="A42" s="218"/>
      <c r="B42" s="251" t="s">
        <v>87</v>
      </c>
      <c r="C42" s="248"/>
      <c r="D42" s="253">
        <v>2.6019999999999999</v>
      </c>
      <c r="E42" s="214">
        <v>1.63</v>
      </c>
      <c r="F42" s="253">
        <v>1.397</v>
      </c>
      <c r="G42" s="252">
        <v>1.37</v>
      </c>
      <c r="H42" s="506">
        <v>1.24</v>
      </c>
      <c r="T42"/>
    </row>
    <row r="43" spans="1:20" s="4" customFormat="1" x14ac:dyDescent="0.25">
      <c r="A43" s="218"/>
      <c r="B43" s="251" t="s">
        <v>88</v>
      </c>
      <c r="C43" s="248"/>
      <c r="D43" s="253">
        <v>0.21099999999999999</v>
      </c>
      <c r="E43" s="253">
        <v>0.2</v>
      </c>
      <c r="F43" s="253">
        <v>0.247</v>
      </c>
      <c r="G43" s="252">
        <v>0.27</v>
      </c>
      <c r="H43" s="506">
        <v>0.27</v>
      </c>
      <c r="T43"/>
    </row>
    <row r="44" spans="1:20" s="4" customFormat="1" x14ac:dyDescent="0.25">
      <c r="A44" s="218"/>
      <c r="B44" s="228" t="s">
        <v>89</v>
      </c>
      <c r="C44" s="233" t="s">
        <v>90</v>
      </c>
      <c r="D44" s="252">
        <v>33.9</v>
      </c>
      <c r="E44" s="213">
        <v>31.41</v>
      </c>
      <c r="F44" s="213">
        <v>31.64</v>
      </c>
      <c r="G44" s="252">
        <v>31.95</v>
      </c>
      <c r="H44" s="506">
        <v>32.67</v>
      </c>
      <c r="T44"/>
    </row>
    <row r="45" spans="1:20" s="4" customFormat="1" ht="24" x14ac:dyDescent="0.25">
      <c r="A45" s="218"/>
      <c r="B45" s="363" t="s">
        <v>693</v>
      </c>
      <c r="C45" s="248"/>
      <c r="D45" s="213">
        <v>21.44</v>
      </c>
      <c r="E45" s="213">
        <v>19.579999999999998</v>
      </c>
      <c r="F45" s="213">
        <v>19.98</v>
      </c>
      <c r="G45" s="252">
        <v>20.190000000000001</v>
      </c>
      <c r="H45" s="506">
        <v>20.64</v>
      </c>
      <c r="T45"/>
    </row>
    <row r="46" spans="1:20" s="4" customFormat="1" ht="24" x14ac:dyDescent="0.25">
      <c r="A46" s="218"/>
      <c r="B46" s="314" t="s">
        <v>694</v>
      </c>
      <c r="C46" s="233" t="s">
        <v>91</v>
      </c>
      <c r="D46" s="213">
        <v>402</v>
      </c>
      <c r="E46" s="213">
        <v>394</v>
      </c>
      <c r="F46" s="213">
        <v>391.4</v>
      </c>
      <c r="G46" s="256">
        <v>379.6</v>
      </c>
      <c r="H46" s="267">
        <v>391.9</v>
      </c>
      <c r="T46"/>
    </row>
    <row r="47" spans="1:20" s="4" customFormat="1" ht="24" x14ac:dyDescent="0.25">
      <c r="A47" s="218"/>
      <c r="B47" s="228" t="s">
        <v>695</v>
      </c>
      <c r="C47" s="233" t="s">
        <v>92</v>
      </c>
      <c r="D47" s="213">
        <v>253</v>
      </c>
      <c r="E47" s="213">
        <v>248</v>
      </c>
      <c r="F47" s="213">
        <v>248</v>
      </c>
      <c r="G47" s="275">
        <v>228</v>
      </c>
      <c r="H47" s="270">
        <v>233</v>
      </c>
      <c r="T47"/>
    </row>
    <row r="48" spans="1:20" s="4" customFormat="1" x14ac:dyDescent="0.25">
      <c r="A48" s="218"/>
      <c r="B48" s="228" t="s">
        <v>696</v>
      </c>
      <c r="C48" s="233" t="s">
        <v>93</v>
      </c>
      <c r="D48" s="213">
        <v>104.1</v>
      </c>
      <c r="E48" s="213">
        <v>65.3</v>
      </c>
      <c r="F48" s="213">
        <v>55.9</v>
      </c>
      <c r="G48" s="256">
        <v>54.5</v>
      </c>
      <c r="H48" s="267">
        <v>49.6</v>
      </c>
      <c r="T48"/>
    </row>
    <row r="49" spans="1:20" s="4" customFormat="1" x14ac:dyDescent="0.25">
      <c r="A49" s="218"/>
      <c r="B49" s="221" t="s">
        <v>521</v>
      </c>
      <c r="C49" s="233"/>
      <c r="D49" s="213">
        <v>38.799999999999997</v>
      </c>
      <c r="E49" s="213">
        <v>21.9</v>
      </c>
      <c r="F49" s="213">
        <v>11.2</v>
      </c>
      <c r="G49" s="256">
        <v>9.1999999999999993</v>
      </c>
      <c r="H49" s="267">
        <v>7.2</v>
      </c>
      <c r="T49"/>
    </row>
    <row r="50" spans="1:20" s="4" customFormat="1" x14ac:dyDescent="0.25">
      <c r="A50" s="218"/>
      <c r="B50" s="363" t="s">
        <v>697</v>
      </c>
      <c r="C50" s="233" t="s">
        <v>10</v>
      </c>
      <c r="D50" s="229">
        <v>0.16</v>
      </c>
      <c r="E50" s="255">
        <v>0.1</v>
      </c>
      <c r="F50" s="255">
        <v>0.09</v>
      </c>
      <c r="G50" s="252">
        <v>0.09</v>
      </c>
      <c r="H50" s="506">
        <v>0.08</v>
      </c>
      <c r="T50"/>
    </row>
    <row r="51" spans="1:20" s="4" customFormat="1" x14ac:dyDescent="0.25">
      <c r="A51" s="218"/>
      <c r="B51" s="289" t="s">
        <v>94</v>
      </c>
      <c r="C51" s="233" t="s">
        <v>95</v>
      </c>
      <c r="D51" s="213">
        <v>1.9</v>
      </c>
      <c r="E51" s="213">
        <v>1.9</v>
      </c>
      <c r="F51" s="213">
        <v>1.8</v>
      </c>
      <c r="G51" s="256">
        <v>2.2000000000000002</v>
      </c>
      <c r="H51" s="267">
        <v>2.1</v>
      </c>
      <c r="T51"/>
    </row>
    <row r="52" spans="1:20" s="4" customFormat="1" x14ac:dyDescent="0.25">
      <c r="A52" s="218"/>
      <c r="B52" s="221" t="s">
        <v>698</v>
      </c>
      <c r="C52" s="248"/>
      <c r="D52" s="213">
        <v>1.4</v>
      </c>
      <c r="E52" s="213">
        <v>1.2</v>
      </c>
      <c r="F52" s="256">
        <v>1</v>
      </c>
      <c r="G52" s="256">
        <v>1.2</v>
      </c>
      <c r="H52" s="267">
        <v>1.1000000000000001</v>
      </c>
      <c r="T52"/>
    </row>
    <row r="53" spans="1:20" s="4" customFormat="1" x14ac:dyDescent="0.25">
      <c r="A53" s="218"/>
      <c r="B53" s="228" t="s">
        <v>673</v>
      </c>
      <c r="C53" s="233" t="s">
        <v>523</v>
      </c>
      <c r="D53" s="273">
        <v>1851</v>
      </c>
      <c r="E53" s="273">
        <v>1871</v>
      </c>
      <c r="F53" s="273">
        <v>1733</v>
      </c>
      <c r="G53" s="396">
        <v>1682</v>
      </c>
      <c r="H53" s="270">
        <v>1610</v>
      </c>
      <c r="T53"/>
    </row>
    <row r="54" spans="1:20" s="4" customFormat="1" x14ac:dyDescent="0.25">
      <c r="A54" s="218"/>
      <c r="B54" s="228" t="s">
        <v>522</v>
      </c>
      <c r="C54" s="233" t="s">
        <v>524</v>
      </c>
      <c r="D54" s="273">
        <v>1067</v>
      </c>
      <c r="E54" s="273">
        <v>1114</v>
      </c>
      <c r="F54" s="273">
        <v>1009</v>
      </c>
      <c r="G54" s="396">
        <v>1041</v>
      </c>
      <c r="H54" s="270">
        <v>980</v>
      </c>
      <c r="T54"/>
    </row>
    <row r="55" spans="1:20" s="4" customFormat="1" ht="19.5" customHeight="1" x14ac:dyDescent="0.25">
      <c r="A55" s="218"/>
      <c r="B55" s="289" t="s">
        <v>743</v>
      </c>
      <c r="C55" s="233" t="s">
        <v>525</v>
      </c>
      <c r="D55" s="213">
        <v>19.920000000000002</v>
      </c>
      <c r="E55" s="213">
        <v>19.57</v>
      </c>
      <c r="F55" s="213">
        <v>17.32</v>
      </c>
      <c r="G55" s="252">
        <v>17.739999999999998</v>
      </c>
      <c r="H55" s="506">
        <v>16.72</v>
      </c>
      <c r="T55"/>
    </row>
    <row r="56" spans="1:20" s="4" customFormat="1" x14ac:dyDescent="0.25">
      <c r="A56" s="218"/>
      <c r="B56" s="289" t="s">
        <v>744</v>
      </c>
      <c r="C56" s="248"/>
      <c r="D56" s="213">
        <v>7.24</v>
      </c>
      <c r="E56" s="213">
        <v>7.73</v>
      </c>
      <c r="F56" s="213">
        <v>6.84</v>
      </c>
      <c r="G56" s="252">
        <v>5.32</v>
      </c>
      <c r="H56" s="506">
        <v>4.95</v>
      </c>
      <c r="T56"/>
    </row>
    <row r="57" spans="1:20" s="4" customFormat="1" x14ac:dyDescent="0.25">
      <c r="A57" s="218"/>
      <c r="B57" s="228" t="s">
        <v>96</v>
      </c>
      <c r="C57" s="233" t="s">
        <v>65</v>
      </c>
      <c r="D57" s="236">
        <v>0.67</v>
      </c>
      <c r="E57" s="236">
        <v>0.69</v>
      </c>
      <c r="F57" s="236" t="s">
        <v>97</v>
      </c>
      <c r="G57" s="246">
        <v>0.81</v>
      </c>
      <c r="H57" s="506">
        <v>0.79</v>
      </c>
      <c r="T57"/>
    </row>
    <row r="58" spans="1:20" s="4" customFormat="1" x14ac:dyDescent="0.25">
      <c r="A58" s="218"/>
      <c r="B58" s="228" t="s">
        <v>98</v>
      </c>
      <c r="C58" s="248"/>
      <c r="D58" s="214"/>
      <c r="E58" s="214"/>
      <c r="F58" s="214"/>
      <c r="G58" s="252"/>
      <c r="H58" s="506"/>
      <c r="T58"/>
    </row>
    <row r="59" spans="1:20" s="4" customFormat="1" x14ac:dyDescent="0.2">
      <c r="A59" s="218"/>
      <c r="B59" s="247" t="s">
        <v>99</v>
      </c>
      <c r="C59" s="248"/>
      <c r="D59" s="257">
        <v>203</v>
      </c>
      <c r="E59" s="214">
        <v>204</v>
      </c>
      <c r="F59" s="214">
        <v>185</v>
      </c>
      <c r="G59" s="275">
        <v>176</v>
      </c>
      <c r="H59" s="270">
        <v>164</v>
      </c>
    </row>
    <row r="60" spans="1:20" s="4" customFormat="1" x14ac:dyDescent="0.2">
      <c r="A60" s="218"/>
      <c r="B60" s="247" t="s">
        <v>100</v>
      </c>
      <c r="C60" s="248"/>
      <c r="D60" s="214">
        <v>11.3</v>
      </c>
      <c r="E60" s="214">
        <v>11.8</v>
      </c>
      <c r="F60" s="214">
        <v>11.6</v>
      </c>
      <c r="G60" s="256">
        <v>11.1</v>
      </c>
      <c r="H60" s="267">
        <v>9.9</v>
      </c>
    </row>
    <row r="61" spans="1:20" s="4" customFormat="1" x14ac:dyDescent="0.2">
      <c r="A61" s="218"/>
      <c r="B61" s="247" t="s">
        <v>699</v>
      </c>
      <c r="C61" s="248"/>
      <c r="D61" s="214">
        <v>5.5</v>
      </c>
      <c r="E61" s="214">
        <v>6.3</v>
      </c>
      <c r="F61" s="235">
        <v>6</v>
      </c>
      <c r="G61" s="256">
        <v>6.1</v>
      </c>
      <c r="H61" s="267">
        <v>1.7</v>
      </c>
    </row>
    <row r="62" spans="1:20" s="4" customFormat="1" x14ac:dyDescent="0.2">
      <c r="A62" s="218"/>
      <c r="B62" s="247" t="s">
        <v>101</v>
      </c>
      <c r="C62" s="248"/>
      <c r="D62" s="235">
        <v>2</v>
      </c>
      <c r="E62" s="235">
        <v>2</v>
      </c>
      <c r="F62" s="235">
        <v>1.3</v>
      </c>
      <c r="G62" s="256">
        <v>1.4</v>
      </c>
      <c r="H62" s="267">
        <v>1.5</v>
      </c>
    </row>
    <row r="63" spans="1:20" s="4" customFormat="1" x14ac:dyDescent="0.2">
      <c r="A63" s="218"/>
      <c r="B63" s="247" t="s">
        <v>700</v>
      </c>
      <c r="C63" s="248"/>
      <c r="D63" s="214">
        <v>1.8</v>
      </c>
      <c r="E63" s="214">
        <v>1.6</v>
      </c>
      <c r="F63" s="214">
        <v>1.3</v>
      </c>
      <c r="G63" s="256">
        <v>1.4</v>
      </c>
      <c r="H63" s="267">
        <v>1.3</v>
      </c>
    </row>
    <row r="64" spans="1:20" s="4" customFormat="1" x14ac:dyDescent="0.2">
      <c r="A64" s="218"/>
      <c r="B64" s="247" t="s">
        <v>102</v>
      </c>
      <c r="C64" s="248"/>
      <c r="D64" s="214">
        <v>0.2</v>
      </c>
      <c r="E64" s="214">
        <v>0.2</v>
      </c>
      <c r="F64" s="214">
        <v>0.2</v>
      </c>
      <c r="G64" s="256">
        <v>0.1</v>
      </c>
      <c r="H64" s="267">
        <v>0.1</v>
      </c>
    </row>
    <row r="65" spans="1:11" s="4" customFormat="1" x14ac:dyDescent="0.2">
      <c r="A65" s="218"/>
      <c r="B65" s="276" t="s">
        <v>103</v>
      </c>
      <c r="C65" s="277"/>
      <c r="D65" s="278">
        <v>0.5</v>
      </c>
      <c r="E65" s="278">
        <v>0.5</v>
      </c>
      <c r="F65" s="278">
        <v>0.4</v>
      </c>
      <c r="G65" s="279">
        <v>0.4</v>
      </c>
      <c r="H65" s="507">
        <v>0.4</v>
      </c>
    </row>
    <row r="66" spans="1:11" s="4" customFormat="1" ht="12.75" thickBot="1" x14ac:dyDescent="0.25">
      <c r="A66" s="218"/>
      <c r="B66" s="450" t="s">
        <v>104</v>
      </c>
      <c r="C66" s="280" t="s">
        <v>105</v>
      </c>
      <c r="D66" s="266">
        <v>219</v>
      </c>
      <c r="E66" s="266">
        <v>256</v>
      </c>
      <c r="F66" s="266">
        <v>622</v>
      </c>
      <c r="G66" s="266">
        <v>585</v>
      </c>
      <c r="H66" s="272">
        <v>428</v>
      </c>
    </row>
    <row r="67" spans="1:11" s="4" customFormat="1" ht="12" x14ac:dyDescent="0.2">
      <c r="A67" s="218"/>
      <c r="B67" s="512"/>
      <c r="C67" s="512"/>
      <c r="D67" s="512"/>
      <c r="E67" s="512"/>
      <c r="F67" s="512"/>
      <c r="G67" s="512"/>
      <c r="H67" s="512"/>
      <c r="I67" s="20"/>
      <c r="J67" s="20"/>
      <c r="K67" s="20"/>
    </row>
    <row r="68" spans="1:11" s="4" customFormat="1" x14ac:dyDescent="0.25">
      <c r="A68" s="218"/>
      <c r="B68" s="258"/>
      <c r="C68"/>
      <c r="D68" s="258"/>
      <c r="E68" s="258"/>
      <c r="F68" s="258"/>
      <c r="G68" s="258"/>
      <c r="H68" s="258"/>
      <c r="I68" s="22"/>
    </row>
    <row r="69" spans="1:11" s="4" customFormat="1" ht="12" x14ac:dyDescent="0.2">
      <c r="A69" s="218"/>
      <c r="B69" s="258"/>
      <c r="C69" s="258"/>
      <c r="D69" s="258"/>
      <c r="E69" s="258"/>
      <c r="F69" s="258"/>
      <c r="G69" s="258"/>
      <c r="H69" s="258"/>
      <c r="I69" s="22"/>
    </row>
    <row r="70" spans="1:11" s="4" customFormat="1" x14ac:dyDescent="0.25">
      <c r="A70" s="218"/>
      <c r="B70" s="514" t="s">
        <v>526</v>
      </c>
      <c r="C70" s="514"/>
      <c r="D70" s="225"/>
      <c r="E70" s="218"/>
      <c r="F70" s="218"/>
      <c r="G70" s="218"/>
      <c r="H70" s="218"/>
    </row>
    <row r="71" spans="1:11" s="4" customFormat="1" ht="12" customHeight="1" thickBot="1" x14ac:dyDescent="0.3">
      <c r="A71" s="218"/>
      <c r="B71" s="258"/>
      <c r="C71" s="225"/>
      <c r="D71" s="225"/>
      <c r="E71" s="218"/>
      <c r="F71" s="218"/>
      <c r="G71" s="218"/>
      <c r="H71" s="218"/>
    </row>
    <row r="72" spans="1:11" s="4" customFormat="1" ht="36.75" thickBot="1" x14ac:dyDescent="0.25">
      <c r="A72" s="218"/>
      <c r="B72" s="397" t="s">
        <v>106</v>
      </c>
      <c r="C72" s="398" t="s">
        <v>527</v>
      </c>
      <c r="D72" s="399" t="s">
        <v>530</v>
      </c>
      <c r="E72" s="399" t="s">
        <v>531</v>
      </c>
      <c r="F72" s="218"/>
      <c r="G72" s="218"/>
      <c r="H72" s="218"/>
    </row>
    <row r="73" spans="1:11" s="4" customFormat="1" ht="12.75" thickBot="1" x14ac:dyDescent="0.25">
      <c r="A73" s="218"/>
      <c r="B73" s="400" t="s">
        <v>107</v>
      </c>
      <c r="C73" s="401" t="s">
        <v>108</v>
      </c>
      <c r="D73" s="402">
        <v>86.4</v>
      </c>
      <c r="E73" s="403">
        <v>74.099999999999994</v>
      </c>
      <c r="F73" s="218"/>
      <c r="G73" s="218"/>
      <c r="H73" s="218"/>
    </row>
    <row r="74" spans="1:11" s="4" customFormat="1" ht="12.75" thickBot="1" x14ac:dyDescent="0.25">
      <c r="A74" s="218"/>
      <c r="B74" s="260" t="s">
        <v>81</v>
      </c>
      <c r="C74" s="261" t="s">
        <v>529</v>
      </c>
      <c r="D74" s="281">
        <v>10.199999999999999</v>
      </c>
      <c r="E74" s="282">
        <v>8.6</v>
      </c>
      <c r="F74" s="218"/>
      <c r="G74" s="218"/>
      <c r="H74" s="218"/>
    </row>
    <row r="75" spans="1:11" s="4" customFormat="1" ht="12.75" thickBot="1" x14ac:dyDescent="0.25">
      <c r="A75" s="218"/>
      <c r="B75" s="260" t="s">
        <v>528</v>
      </c>
      <c r="C75" s="261" t="s">
        <v>529</v>
      </c>
      <c r="D75" s="281">
        <v>5.9</v>
      </c>
      <c r="E75" s="282">
        <v>5.0999999999999996</v>
      </c>
      <c r="F75" s="218"/>
      <c r="G75" s="218"/>
      <c r="H75" s="218"/>
    </row>
    <row r="76" spans="1:11" s="4" customFormat="1" ht="12.75" thickBot="1" x14ac:dyDescent="0.25">
      <c r="A76" s="218"/>
      <c r="B76" s="260" t="s">
        <v>109</v>
      </c>
      <c r="C76" s="261" t="s">
        <v>529</v>
      </c>
      <c r="D76" s="281">
        <v>1.9</v>
      </c>
      <c r="E76" s="282">
        <v>1.6</v>
      </c>
      <c r="F76" s="218"/>
      <c r="G76" s="218"/>
      <c r="H76" s="218"/>
    </row>
    <row r="77" spans="1:11" s="4" customFormat="1" ht="48.75" thickBot="1" x14ac:dyDescent="0.25">
      <c r="A77" s="218"/>
      <c r="B77" s="404" t="s">
        <v>107</v>
      </c>
      <c r="C77" s="405" t="s">
        <v>110</v>
      </c>
      <c r="D77" s="406">
        <v>267</v>
      </c>
      <c r="E77" s="407">
        <v>227.8</v>
      </c>
      <c r="F77" s="218"/>
      <c r="G77" s="218"/>
      <c r="H77" s="218"/>
    </row>
    <row r="78" spans="1:11" s="4" customFormat="1" ht="48.75" thickBot="1" x14ac:dyDescent="0.25">
      <c r="A78" s="218"/>
      <c r="B78" s="408" t="s">
        <v>111</v>
      </c>
      <c r="C78" s="405" t="s">
        <v>110</v>
      </c>
      <c r="D78" s="406">
        <v>79.599999999999994</v>
      </c>
      <c r="E78" s="407">
        <v>68</v>
      </c>
      <c r="F78" s="218"/>
      <c r="G78" s="218"/>
      <c r="H78" s="218"/>
    </row>
    <row r="79" spans="1:11" s="4" customFormat="1" ht="48.75" thickBot="1" x14ac:dyDescent="0.25">
      <c r="A79" s="218"/>
      <c r="B79" s="408" t="s">
        <v>81</v>
      </c>
      <c r="C79" s="405" t="s">
        <v>110</v>
      </c>
      <c r="D79" s="406">
        <v>28.2</v>
      </c>
      <c r="E79" s="407">
        <v>23.8</v>
      </c>
      <c r="F79" s="218"/>
      <c r="G79" s="218"/>
      <c r="H79" s="218"/>
    </row>
    <row r="80" spans="1:11" s="4" customFormat="1" ht="48.75" thickBot="1" x14ac:dyDescent="0.25">
      <c r="A80" s="218"/>
      <c r="B80" s="408" t="s">
        <v>532</v>
      </c>
      <c r="C80" s="405" t="s">
        <v>110</v>
      </c>
      <c r="D80" s="406">
        <v>10.5</v>
      </c>
      <c r="E80" s="407">
        <v>8.8000000000000007</v>
      </c>
      <c r="F80" s="218"/>
      <c r="G80" s="218"/>
      <c r="H80" s="218"/>
    </row>
    <row r="81" spans="1:8" s="4" customFormat="1" ht="48.75" thickBot="1" x14ac:dyDescent="0.25">
      <c r="A81" s="218"/>
      <c r="B81" s="409" t="s">
        <v>112</v>
      </c>
      <c r="C81" s="405" t="s">
        <v>110</v>
      </c>
      <c r="D81" s="406">
        <v>11.6</v>
      </c>
      <c r="E81" s="407">
        <v>10.1</v>
      </c>
      <c r="F81" s="218"/>
      <c r="G81" s="218"/>
      <c r="H81" s="218"/>
    </row>
    <row r="82" spans="1:8" s="4" customFormat="1" ht="48.75" thickBot="1" x14ac:dyDescent="0.25">
      <c r="A82" s="218"/>
      <c r="B82" s="408" t="s">
        <v>533</v>
      </c>
      <c r="C82" s="405" t="s">
        <v>110</v>
      </c>
      <c r="D82" s="410">
        <v>0.04</v>
      </c>
      <c r="E82" s="411">
        <v>0.03</v>
      </c>
      <c r="F82" s="259"/>
      <c r="G82" s="259"/>
      <c r="H82" s="218"/>
    </row>
    <row r="83" spans="1:8" s="4" customFormat="1" ht="12.75" thickBot="1" x14ac:dyDescent="0.25">
      <c r="A83" s="218"/>
      <c r="B83" s="260" t="s">
        <v>113</v>
      </c>
      <c r="C83" s="261"/>
      <c r="D83" s="281">
        <v>501.4</v>
      </c>
      <c r="E83" s="282">
        <v>428</v>
      </c>
      <c r="F83" s="218"/>
      <c r="G83" s="218"/>
      <c r="H83" s="218"/>
    </row>
    <row r="84" spans="1:8" s="4" customFormat="1" x14ac:dyDescent="0.25">
      <c r="A84" s="218"/>
      <c r="B84" s="262"/>
      <c r="C84" s="225"/>
      <c r="D84" s="225"/>
      <c r="E84" s="218"/>
      <c r="F84" s="218"/>
      <c r="G84" s="218"/>
      <c r="H84" s="218"/>
    </row>
    <row r="85" spans="1:8" s="4" customFormat="1" x14ac:dyDescent="0.25">
      <c r="A85" s="218"/>
      <c r="B85" s="262"/>
      <c r="C85" s="225"/>
      <c r="D85" s="225"/>
      <c r="E85" s="218"/>
      <c r="F85" s="218"/>
      <c r="G85" s="218"/>
      <c r="H85" s="218"/>
    </row>
    <row r="86" spans="1:8" s="4" customFormat="1" ht="12" x14ac:dyDescent="0.2">
      <c r="A86" s="218"/>
      <c r="B86" s="218"/>
      <c r="C86" s="218"/>
      <c r="D86" s="218"/>
      <c r="E86" s="218"/>
      <c r="F86" s="218"/>
      <c r="G86" s="218"/>
      <c r="H86" s="218"/>
    </row>
    <row r="87" spans="1:8" s="4" customFormat="1" ht="12" x14ac:dyDescent="0.2">
      <c r="A87" s="218"/>
      <c r="B87" s="218"/>
      <c r="C87" s="218"/>
      <c r="D87" s="218"/>
      <c r="E87" s="218"/>
      <c r="F87" s="218"/>
      <c r="G87" s="218"/>
      <c r="H87" s="218"/>
    </row>
    <row r="88" spans="1:8" s="4" customFormat="1" ht="12.75" thickBot="1" x14ac:dyDescent="0.25">
      <c r="A88" s="218"/>
      <c r="B88" s="242" t="s">
        <v>114</v>
      </c>
      <c r="C88" s="218"/>
      <c r="D88" s="218"/>
      <c r="E88" s="218"/>
      <c r="F88" s="218"/>
      <c r="G88" s="218"/>
      <c r="H88" s="218"/>
    </row>
    <row r="89" spans="1:8" s="4" customFormat="1" ht="12.75" thickBot="1" x14ac:dyDescent="0.25">
      <c r="A89" s="218"/>
      <c r="B89" s="222"/>
      <c r="C89" s="222"/>
      <c r="D89" s="244">
        <v>2018</v>
      </c>
      <c r="E89" s="244">
        <v>2019</v>
      </c>
      <c r="F89" s="244">
        <v>2020</v>
      </c>
      <c r="G89" s="263">
        <v>2021</v>
      </c>
      <c r="H89" s="263">
        <v>2022</v>
      </c>
    </row>
    <row r="90" spans="1:8" s="4" customFormat="1" ht="12.75" thickTop="1" x14ac:dyDescent="0.2">
      <c r="A90" s="218"/>
      <c r="B90" s="289" t="s">
        <v>115</v>
      </c>
      <c r="C90" s="220" t="s">
        <v>116</v>
      </c>
      <c r="D90" s="213">
        <v>29.507999999999999</v>
      </c>
      <c r="E90" s="213">
        <v>27.251000000000001</v>
      </c>
      <c r="F90" s="213">
        <v>26.352</v>
      </c>
      <c r="G90" s="213">
        <v>28.736000000000001</v>
      </c>
      <c r="H90" s="268">
        <v>29.024000000000001</v>
      </c>
    </row>
    <row r="91" spans="1:8" s="4" customFormat="1" x14ac:dyDescent="0.2">
      <c r="A91" s="218"/>
      <c r="B91" s="249" t="s">
        <v>117</v>
      </c>
      <c r="C91" s="248"/>
      <c r="D91" s="213">
        <v>27.209</v>
      </c>
      <c r="E91" s="213">
        <v>25.305</v>
      </c>
      <c r="F91" s="213" t="s">
        <v>118</v>
      </c>
      <c r="G91" s="213">
        <v>27.219000000000001</v>
      </c>
      <c r="H91" s="268">
        <v>24.352</v>
      </c>
    </row>
    <row r="92" spans="1:8" s="4" customFormat="1" x14ac:dyDescent="0.2">
      <c r="A92" s="218"/>
      <c r="B92" s="249" t="s">
        <v>119</v>
      </c>
      <c r="C92" s="248"/>
      <c r="D92" s="264">
        <v>2.2799999999999998</v>
      </c>
      <c r="E92" s="213">
        <v>1.879</v>
      </c>
      <c r="F92" s="213">
        <v>1.4730000000000001</v>
      </c>
      <c r="G92" s="264">
        <v>0.92</v>
      </c>
      <c r="H92" s="271">
        <v>1.9690000000000001</v>
      </c>
    </row>
    <row r="93" spans="1:8" s="4" customFormat="1" x14ac:dyDescent="0.2">
      <c r="A93" s="218"/>
      <c r="B93" s="249" t="s">
        <v>120</v>
      </c>
      <c r="C93" s="248"/>
      <c r="D93" s="213">
        <v>1.9E-2</v>
      </c>
      <c r="E93" s="213">
        <v>6.7000000000000004E-2</v>
      </c>
      <c r="F93" s="213">
        <v>0.32400000000000001</v>
      </c>
      <c r="G93" s="213">
        <v>0.59699999999999998</v>
      </c>
      <c r="H93" s="268">
        <v>2.702</v>
      </c>
    </row>
    <row r="94" spans="1:8" s="4" customFormat="1" ht="12" x14ac:dyDescent="0.2">
      <c r="A94" s="218"/>
      <c r="B94" s="289" t="s">
        <v>121</v>
      </c>
      <c r="C94" s="220" t="s">
        <v>10</v>
      </c>
      <c r="D94" s="213">
        <v>112.2</v>
      </c>
      <c r="E94" s="213">
        <v>112.7</v>
      </c>
      <c r="F94" s="213">
        <v>124.8</v>
      </c>
      <c r="G94" s="213">
        <v>116.4</v>
      </c>
      <c r="H94" s="268">
        <v>115.5</v>
      </c>
    </row>
    <row r="95" spans="1:8" s="4" customFormat="1" ht="24" x14ac:dyDescent="0.2">
      <c r="A95" s="218"/>
      <c r="B95" s="228" t="s">
        <v>122</v>
      </c>
      <c r="C95" s="220" t="s">
        <v>123</v>
      </c>
      <c r="D95" s="213">
        <v>1.42</v>
      </c>
      <c r="E95" s="213">
        <v>1.39</v>
      </c>
      <c r="F95" s="213" t="s">
        <v>124</v>
      </c>
      <c r="G95" s="213">
        <v>1.45</v>
      </c>
      <c r="H95" s="268">
        <v>1.41</v>
      </c>
    </row>
    <row r="96" spans="1:8" s="4" customFormat="1" ht="24" x14ac:dyDescent="0.2">
      <c r="A96" s="218"/>
      <c r="B96" s="228" t="s">
        <v>125</v>
      </c>
      <c r="C96" s="220" t="s">
        <v>126</v>
      </c>
      <c r="D96" s="213">
        <v>0.17</v>
      </c>
      <c r="E96" s="213">
        <v>0.17</v>
      </c>
      <c r="F96" s="213">
        <v>0.17</v>
      </c>
      <c r="G96" s="213">
        <v>0.16</v>
      </c>
      <c r="H96" s="268">
        <v>0.18</v>
      </c>
    </row>
    <row r="97" spans="1:15" s="4" customFormat="1" ht="12" x14ac:dyDescent="0.2">
      <c r="A97" s="218"/>
      <c r="B97" s="228" t="s">
        <v>127</v>
      </c>
      <c r="C97" s="220" t="s">
        <v>701</v>
      </c>
      <c r="D97" s="256">
        <v>545.6</v>
      </c>
      <c r="E97" s="213">
        <v>538.79999999999995</v>
      </c>
      <c r="F97" s="213">
        <v>515.29999999999995</v>
      </c>
      <c r="G97" s="213">
        <v>529.1</v>
      </c>
      <c r="H97" s="268">
        <v>498.2</v>
      </c>
    </row>
    <row r="98" spans="1:15" s="29" customFormat="1" x14ac:dyDescent="0.2">
      <c r="A98" s="218"/>
      <c r="B98" s="249" t="s">
        <v>128</v>
      </c>
      <c r="C98" s="248"/>
      <c r="D98" s="256">
        <v>429</v>
      </c>
      <c r="E98" s="256">
        <v>426.1</v>
      </c>
      <c r="F98" s="256">
        <v>421.9</v>
      </c>
      <c r="G98" s="256">
        <v>429</v>
      </c>
      <c r="H98" s="268">
        <v>395.1</v>
      </c>
    </row>
    <row r="99" spans="1:15" s="4" customFormat="1" x14ac:dyDescent="0.2">
      <c r="A99" s="218"/>
      <c r="B99" s="249" t="s">
        <v>702</v>
      </c>
      <c r="C99" s="248"/>
      <c r="D99" s="256">
        <v>116.6</v>
      </c>
      <c r="E99" s="256">
        <v>112.8</v>
      </c>
      <c r="F99" s="256">
        <v>93.4</v>
      </c>
      <c r="G99" s="256">
        <v>100.1</v>
      </c>
      <c r="H99" s="268">
        <v>103.1</v>
      </c>
    </row>
    <row r="100" spans="1:15" s="4" customFormat="1" x14ac:dyDescent="0.2">
      <c r="A100" s="218"/>
      <c r="B100" s="228" t="s">
        <v>129</v>
      </c>
      <c r="C100" s="248"/>
      <c r="D100" s="256">
        <v>18.5</v>
      </c>
      <c r="E100" s="256">
        <v>15.7</v>
      </c>
      <c r="F100" s="256">
        <v>20.2</v>
      </c>
      <c r="G100" s="256">
        <v>21.7</v>
      </c>
      <c r="H100" s="268">
        <v>17.600000000000001</v>
      </c>
    </row>
    <row r="101" spans="1:15" s="4" customFormat="1" x14ac:dyDescent="0.2">
      <c r="A101" s="218"/>
      <c r="B101" s="249" t="s">
        <v>130</v>
      </c>
      <c r="C101" s="248"/>
      <c r="D101" s="256">
        <v>16</v>
      </c>
      <c r="E101" s="256">
        <v>13</v>
      </c>
      <c r="F101" s="256">
        <v>16.899999999999999</v>
      </c>
      <c r="G101" s="256">
        <v>18.3</v>
      </c>
      <c r="H101" s="268">
        <v>15</v>
      </c>
    </row>
    <row r="102" spans="1:15" s="4" customFormat="1" x14ac:dyDescent="0.2">
      <c r="A102" s="218"/>
      <c r="B102" s="249" t="s">
        <v>131</v>
      </c>
      <c r="C102" s="248"/>
      <c r="D102" s="213">
        <v>2.4</v>
      </c>
      <c r="E102" s="213">
        <v>2.7</v>
      </c>
      <c r="F102" s="213">
        <v>3.3</v>
      </c>
      <c r="G102" s="213">
        <v>3.4</v>
      </c>
      <c r="H102" s="268">
        <v>2.6</v>
      </c>
    </row>
    <row r="103" spans="1:15" s="4" customFormat="1" x14ac:dyDescent="0.2">
      <c r="A103" s="218"/>
      <c r="B103" s="228" t="s">
        <v>534</v>
      </c>
      <c r="C103" s="248"/>
      <c r="D103" s="412">
        <v>0</v>
      </c>
      <c r="E103" s="412">
        <v>0</v>
      </c>
      <c r="F103" s="213">
        <v>1.8</v>
      </c>
      <c r="G103" s="213">
        <v>1.7</v>
      </c>
      <c r="H103" s="268">
        <v>1.3</v>
      </c>
    </row>
    <row r="104" spans="1:15" s="4" customFormat="1" x14ac:dyDescent="0.2">
      <c r="A104" s="218"/>
      <c r="B104" s="228" t="s">
        <v>703</v>
      </c>
      <c r="C104" s="248"/>
      <c r="D104" s="412">
        <v>564.1</v>
      </c>
      <c r="E104" s="412">
        <v>554.6</v>
      </c>
      <c r="F104" s="412">
        <v>537.29999999999995</v>
      </c>
      <c r="G104" s="412">
        <v>552.5</v>
      </c>
      <c r="H104" s="268">
        <v>517.1</v>
      </c>
    </row>
    <row r="105" spans="1:15" s="4" customFormat="1" x14ac:dyDescent="0.2">
      <c r="A105" s="218"/>
      <c r="B105" s="228" t="s">
        <v>535</v>
      </c>
      <c r="C105" s="248"/>
      <c r="D105" s="412">
        <v>0</v>
      </c>
      <c r="E105" s="412">
        <v>0.4</v>
      </c>
      <c r="F105" s="412">
        <v>0.9</v>
      </c>
      <c r="G105" s="412">
        <v>1.5</v>
      </c>
      <c r="H105" s="268">
        <v>5.0999999999999996</v>
      </c>
    </row>
    <row r="106" spans="1:15" s="4" customFormat="1" x14ac:dyDescent="0.2">
      <c r="A106" s="218"/>
      <c r="B106" s="221" t="s">
        <v>536</v>
      </c>
      <c r="C106" s="248"/>
      <c r="D106" s="412">
        <v>0</v>
      </c>
      <c r="E106" s="412">
        <v>0.4</v>
      </c>
      <c r="F106" s="412">
        <v>0.7</v>
      </c>
      <c r="G106" s="412">
        <v>0.6</v>
      </c>
      <c r="H106" s="268">
        <v>4</v>
      </c>
    </row>
    <row r="107" spans="1:15" s="4" customFormat="1" x14ac:dyDescent="0.2">
      <c r="A107" s="218"/>
      <c r="B107" s="221" t="s">
        <v>537</v>
      </c>
      <c r="C107" s="248"/>
      <c r="D107" s="412">
        <v>0</v>
      </c>
      <c r="E107" s="412">
        <v>0</v>
      </c>
      <c r="F107" s="412">
        <v>0.2</v>
      </c>
      <c r="G107" s="412">
        <v>0.9</v>
      </c>
      <c r="H107" s="268">
        <v>1.1000000000000001</v>
      </c>
    </row>
    <row r="108" spans="1:15" s="4" customFormat="1" x14ac:dyDescent="0.2">
      <c r="A108" s="218"/>
      <c r="B108" s="228" t="s">
        <v>538</v>
      </c>
      <c r="C108" s="248"/>
      <c r="D108" s="412">
        <v>147.5</v>
      </c>
      <c r="E108" s="412">
        <v>147.69999999999999</v>
      </c>
      <c r="F108" s="412">
        <v>167.7</v>
      </c>
      <c r="G108" s="412">
        <v>183</v>
      </c>
      <c r="H108" s="268">
        <v>177.8</v>
      </c>
    </row>
    <row r="109" spans="1:15" s="4" customFormat="1" x14ac:dyDescent="0.2">
      <c r="A109" s="218"/>
      <c r="B109" s="228" t="s">
        <v>539</v>
      </c>
      <c r="C109" s="248"/>
      <c r="D109" s="412">
        <v>6.2</v>
      </c>
      <c r="E109" s="412">
        <v>5.3</v>
      </c>
      <c r="F109" s="412">
        <v>5.7</v>
      </c>
      <c r="G109" s="412">
        <v>5.4</v>
      </c>
      <c r="H109" s="268">
        <v>5.7</v>
      </c>
    </row>
    <row r="110" spans="1:15" s="4" customFormat="1" ht="12.75" thickBot="1" x14ac:dyDescent="0.25">
      <c r="A110" s="218"/>
      <c r="B110" s="495" t="s">
        <v>132</v>
      </c>
      <c r="C110" s="265" t="s">
        <v>133</v>
      </c>
      <c r="D110" s="266">
        <v>313</v>
      </c>
      <c r="E110" s="266">
        <v>303</v>
      </c>
      <c r="F110" s="266" t="s">
        <v>134</v>
      </c>
      <c r="G110" s="266">
        <v>391</v>
      </c>
      <c r="H110" s="268">
        <v>423</v>
      </c>
    </row>
    <row r="111" spans="1:15" s="4" customFormat="1" ht="9.9499999999999993" customHeight="1" x14ac:dyDescent="0.2">
      <c r="A111" s="218"/>
      <c r="B111" s="512" t="s">
        <v>704</v>
      </c>
      <c r="C111" s="512"/>
      <c r="D111" s="512"/>
      <c r="E111" s="512"/>
      <c r="F111" s="512"/>
      <c r="G111" s="512"/>
      <c r="H111" s="512"/>
      <c r="N111" s="24"/>
      <c r="O111" s="64"/>
    </row>
    <row r="112" spans="1:15" s="4" customFormat="1" ht="9.9499999999999993" customHeight="1" x14ac:dyDescent="0.2">
      <c r="A112" s="218"/>
      <c r="B112" s="218" t="s">
        <v>135</v>
      </c>
      <c r="C112" s="218"/>
      <c r="D112" s="218"/>
      <c r="E112" s="218"/>
      <c r="F112" s="218"/>
      <c r="G112" s="218"/>
      <c r="H112" s="218"/>
      <c r="N112" s="24"/>
      <c r="O112" s="64"/>
    </row>
    <row r="113" spans="1:15" s="4" customFormat="1" ht="9.9499999999999993" customHeight="1" x14ac:dyDescent="0.2">
      <c r="A113" s="218"/>
      <c r="B113" s="218" t="s">
        <v>705</v>
      </c>
      <c r="C113" s="218"/>
      <c r="D113" s="218"/>
      <c r="E113" s="218"/>
      <c r="F113" s="218"/>
      <c r="G113" s="218"/>
      <c r="H113" s="218"/>
      <c r="N113" s="24"/>
      <c r="O113" s="64"/>
    </row>
    <row r="114" spans="1:15" s="4" customFormat="1" ht="9.9499999999999993" customHeight="1" x14ac:dyDescent="0.2">
      <c r="A114" s="218"/>
      <c r="B114" s="218" t="s">
        <v>706</v>
      </c>
      <c r="C114" s="218"/>
      <c r="D114" s="218"/>
      <c r="E114" s="218"/>
      <c r="F114" s="218"/>
      <c r="G114" s="218"/>
      <c r="H114" s="218"/>
      <c r="N114" s="24"/>
      <c r="O114" s="64"/>
    </row>
    <row r="115" spans="1:15" x14ac:dyDescent="0.25">
      <c r="A115" s="225"/>
      <c r="B115" s="225"/>
      <c r="C115" s="225"/>
      <c r="D115" s="225"/>
      <c r="E115" s="225"/>
      <c r="F115" s="225"/>
      <c r="G115" s="225"/>
      <c r="H115" s="225"/>
    </row>
    <row r="116" spans="1:15" x14ac:dyDescent="0.25">
      <c r="A116" s="225"/>
      <c r="B116" s="225"/>
      <c r="C116" s="225"/>
      <c r="D116" s="225"/>
      <c r="E116" s="225"/>
      <c r="F116" s="225"/>
      <c r="G116" s="225"/>
      <c r="H116" s="225"/>
    </row>
    <row r="117" spans="1:15" x14ac:dyDescent="0.25">
      <c r="A117" s="225"/>
      <c r="B117" s="225"/>
      <c r="C117" s="225"/>
      <c r="D117" s="225"/>
      <c r="E117" s="225"/>
      <c r="F117" s="225"/>
      <c r="G117" s="225"/>
      <c r="H117" s="225"/>
    </row>
  </sheetData>
  <customSheetViews>
    <customSheetView guid="{0EEC6647-7214-4510-922A-24553F13BD71}" scale="80" showGridLines="0" hiddenRows="1" topLeftCell="A88">
      <selection activeCell="I84" sqref="I84"/>
      <pageMargins left="0" right="0" top="0" bottom="0" header="0" footer="0"/>
      <pageSetup paperSize="9" orientation="portrait" r:id="rId1"/>
    </customSheetView>
  </customSheetViews>
  <mergeCells count="4">
    <mergeCell ref="B67:H67"/>
    <mergeCell ref="B19:F19"/>
    <mergeCell ref="B70:C70"/>
    <mergeCell ref="B111:H111"/>
  </mergeCells>
  <pageMargins left="0.7" right="0.7" top="0.75" bottom="0.75" header="0.3" footer="0.3"/>
  <pageSetup paperSize="9" orientation="portrait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7:J49"/>
  <sheetViews>
    <sheetView showGridLines="0" topLeftCell="A31" zoomScale="85" zoomScaleNormal="85" workbookViewId="0">
      <selection activeCell="B50" sqref="B50"/>
    </sheetView>
  </sheetViews>
  <sheetFormatPr defaultRowHeight="15" x14ac:dyDescent="0.25"/>
  <cols>
    <col min="2" max="2" width="40.7109375" customWidth="1"/>
    <col min="3" max="3" width="25.7109375" customWidth="1"/>
    <col min="4" max="4" width="9.7109375" customWidth="1"/>
    <col min="8" max="8" width="13.28515625" customWidth="1"/>
  </cols>
  <sheetData>
    <row r="7" spans="2:9" ht="15.75" thickBot="1" x14ac:dyDescent="0.3">
      <c r="B7" s="14" t="s">
        <v>282</v>
      </c>
    </row>
    <row r="8" spans="2:9" ht="15.75" thickBot="1" x14ac:dyDescent="0.3">
      <c r="B8" s="8"/>
      <c r="C8" s="47"/>
      <c r="D8" s="25">
        <v>2018</v>
      </c>
      <c r="E8" s="25">
        <v>2019</v>
      </c>
      <c r="F8" s="25">
        <v>2020</v>
      </c>
      <c r="G8" s="285">
        <v>2021</v>
      </c>
      <c r="H8" s="284">
        <v>2022</v>
      </c>
    </row>
    <row r="9" spans="2:9" ht="15.75" thickTop="1" x14ac:dyDescent="0.25">
      <c r="B9" s="228" t="s">
        <v>572</v>
      </c>
      <c r="C9" s="245" t="s">
        <v>2</v>
      </c>
      <c r="D9" s="213">
        <v>116</v>
      </c>
      <c r="E9" s="213">
        <v>114</v>
      </c>
      <c r="F9" s="213">
        <v>91</v>
      </c>
      <c r="G9" s="213">
        <v>88</v>
      </c>
      <c r="H9" s="53">
        <v>113</v>
      </c>
      <c r="I9" s="87"/>
    </row>
    <row r="10" spans="2:9" x14ac:dyDescent="0.25">
      <c r="B10" s="247" t="s">
        <v>285</v>
      </c>
      <c r="C10" s="248"/>
      <c r="D10" s="213">
        <v>34</v>
      </c>
      <c r="E10" s="213">
        <v>19</v>
      </c>
      <c r="F10" s="213">
        <v>30</v>
      </c>
      <c r="G10" s="213">
        <v>33</v>
      </c>
      <c r="H10" s="321">
        <v>25</v>
      </c>
    </row>
    <row r="11" spans="2:9" x14ac:dyDescent="0.25">
      <c r="B11" s="249" t="s">
        <v>286</v>
      </c>
      <c r="C11" s="248"/>
      <c r="D11" s="213">
        <v>82</v>
      </c>
      <c r="E11" s="213">
        <v>95</v>
      </c>
      <c r="F11" s="213">
        <v>61</v>
      </c>
      <c r="G11" s="213">
        <v>55</v>
      </c>
      <c r="H11" s="53">
        <v>88</v>
      </c>
    </row>
    <row r="12" spans="2:9" x14ac:dyDescent="0.25">
      <c r="B12" s="249" t="s">
        <v>138</v>
      </c>
      <c r="C12" s="248"/>
      <c r="D12" s="213">
        <v>105</v>
      </c>
      <c r="E12" s="213">
        <v>106</v>
      </c>
      <c r="F12" s="213">
        <v>86</v>
      </c>
      <c r="G12" s="213">
        <v>84</v>
      </c>
      <c r="H12" s="53">
        <v>111</v>
      </c>
    </row>
    <row r="13" spans="2:9" x14ac:dyDescent="0.25">
      <c r="B13" s="249" t="s">
        <v>139</v>
      </c>
      <c r="C13" s="248"/>
      <c r="D13" s="213">
        <v>11</v>
      </c>
      <c r="E13" s="213">
        <v>8</v>
      </c>
      <c r="F13" s="213">
        <v>5</v>
      </c>
      <c r="G13" s="213">
        <v>4</v>
      </c>
      <c r="H13" s="53">
        <v>2</v>
      </c>
    </row>
    <row r="14" spans="2:9" ht="22.5" x14ac:dyDescent="0.25">
      <c r="B14" s="228" t="s">
        <v>283</v>
      </c>
      <c r="C14" s="245" t="s">
        <v>284</v>
      </c>
      <c r="D14" s="213">
        <v>0.35</v>
      </c>
      <c r="E14" s="213">
        <v>0.34</v>
      </c>
      <c r="F14" s="213">
        <v>0.36</v>
      </c>
      <c r="G14" s="213">
        <v>0.34</v>
      </c>
      <c r="H14" s="53">
        <v>0.41</v>
      </c>
    </row>
    <row r="15" spans="2:9" x14ac:dyDescent="0.25">
      <c r="B15" s="249" t="s">
        <v>573</v>
      </c>
      <c r="C15" s="245"/>
      <c r="D15" s="252">
        <v>0.37</v>
      </c>
      <c r="E15" s="252">
        <v>0.21</v>
      </c>
      <c r="F15" s="252">
        <v>0.37</v>
      </c>
      <c r="G15" s="252">
        <v>0.4</v>
      </c>
      <c r="H15" s="53">
        <v>0.28999999999999998</v>
      </c>
    </row>
    <row r="16" spans="2:9" x14ac:dyDescent="0.25">
      <c r="B16" s="249" t="s">
        <v>286</v>
      </c>
      <c r="C16" s="245"/>
      <c r="D16" s="213">
        <v>0.34</v>
      </c>
      <c r="E16" s="213">
        <v>0.39</v>
      </c>
      <c r="F16" s="252">
        <v>0.35</v>
      </c>
      <c r="G16" s="252">
        <v>0.32</v>
      </c>
      <c r="H16" s="53">
        <v>0.47</v>
      </c>
    </row>
    <row r="17" spans="2:8" x14ac:dyDescent="0.25">
      <c r="B17" s="249" t="s">
        <v>262</v>
      </c>
      <c r="C17" s="245"/>
      <c r="D17" s="252">
        <v>0.62</v>
      </c>
      <c r="E17" s="213">
        <v>0.53</v>
      </c>
      <c r="F17" s="252">
        <v>0.43</v>
      </c>
      <c r="G17" s="252">
        <v>0.55000000000000004</v>
      </c>
      <c r="H17" s="53">
        <v>0.67</v>
      </c>
    </row>
    <row r="18" spans="2:8" x14ac:dyDescent="0.25">
      <c r="B18" s="249" t="s">
        <v>263</v>
      </c>
      <c r="C18" s="245"/>
      <c r="D18" s="213">
        <v>0.28999999999999998</v>
      </c>
      <c r="E18" s="213">
        <v>0.28999999999999998</v>
      </c>
      <c r="F18" s="213">
        <v>0.33</v>
      </c>
      <c r="G18" s="213">
        <v>0.28000000000000003</v>
      </c>
      <c r="H18" s="53">
        <v>0.34</v>
      </c>
    </row>
    <row r="19" spans="2:8" ht="24" x14ac:dyDescent="0.25">
      <c r="B19" s="228" t="s">
        <v>287</v>
      </c>
      <c r="C19" s="245" t="s">
        <v>288</v>
      </c>
      <c r="D19" s="213">
        <v>0.01</v>
      </c>
      <c r="E19" s="213">
        <v>0.01</v>
      </c>
      <c r="F19" s="252">
        <v>0</v>
      </c>
      <c r="G19" s="252">
        <v>0</v>
      </c>
      <c r="H19" s="53">
        <v>0.01</v>
      </c>
    </row>
    <row r="20" spans="2:8" x14ac:dyDescent="0.25">
      <c r="B20" s="249" t="s">
        <v>573</v>
      </c>
      <c r="C20" s="245"/>
      <c r="D20" s="252">
        <v>0</v>
      </c>
      <c r="E20" s="252">
        <v>0</v>
      </c>
      <c r="F20" s="252">
        <v>0</v>
      </c>
      <c r="G20" s="252">
        <v>0</v>
      </c>
      <c r="H20" s="53">
        <v>0.01</v>
      </c>
    </row>
    <row r="21" spans="2:8" x14ac:dyDescent="0.25">
      <c r="B21" s="249" t="s">
        <v>286</v>
      </c>
      <c r="C21" s="248"/>
      <c r="D21" s="213">
        <v>0.01</v>
      </c>
      <c r="E21" s="213">
        <v>0.01</v>
      </c>
      <c r="F21" s="252">
        <v>0</v>
      </c>
      <c r="G21" s="252">
        <v>0</v>
      </c>
      <c r="H21" s="53">
        <v>0.01</v>
      </c>
    </row>
    <row r="22" spans="2:8" ht="22.5" x14ac:dyDescent="0.25">
      <c r="B22" s="289" t="s">
        <v>289</v>
      </c>
      <c r="C22" s="245" t="s">
        <v>290</v>
      </c>
      <c r="D22" s="214">
        <v>0.23</v>
      </c>
      <c r="E22" s="213">
        <v>0.19</v>
      </c>
      <c r="F22" s="336">
        <v>0.21</v>
      </c>
      <c r="G22" s="336">
        <v>0.23</v>
      </c>
      <c r="H22" s="53">
        <v>0.26</v>
      </c>
    </row>
    <row r="23" spans="2:8" x14ac:dyDescent="0.25">
      <c r="B23" s="249" t="s">
        <v>285</v>
      </c>
      <c r="C23" s="248"/>
      <c r="D23" s="213">
        <v>0.28000000000000003</v>
      </c>
      <c r="E23" s="213">
        <v>0.17</v>
      </c>
      <c r="F23" s="336">
        <v>0.26</v>
      </c>
      <c r="G23" s="336">
        <v>0.37</v>
      </c>
      <c r="H23" s="53">
        <v>0.27</v>
      </c>
    </row>
    <row r="24" spans="2:8" x14ac:dyDescent="0.25">
      <c r="B24" s="249" t="s">
        <v>286</v>
      </c>
      <c r="C24" s="248"/>
      <c r="D24" s="213">
        <v>0.21</v>
      </c>
      <c r="E24" s="252">
        <v>0.2</v>
      </c>
      <c r="F24" s="336">
        <v>0.18</v>
      </c>
      <c r="G24" s="336">
        <v>0.17</v>
      </c>
      <c r="H24" s="53">
        <v>0.25</v>
      </c>
    </row>
    <row r="25" spans="2:8" x14ac:dyDescent="0.25">
      <c r="B25" s="249" t="s">
        <v>262</v>
      </c>
      <c r="C25" s="248"/>
      <c r="D25" s="252">
        <v>0.6</v>
      </c>
      <c r="E25" s="213">
        <v>0.52</v>
      </c>
      <c r="F25" s="213">
        <v>0.42</v>
      </c>
      <c r="G25" s="213">
        <v>0.55000000000000004</v>
      </c>
      <c r="H25" s="53">
        <v>0.65</v>
      </c>
    </row>
    <row r="26" spans="2:8" x14ac:dyDescent="0.25">
      <c r="B26" s="249" t="s">
        <v>263</v>
      </c>
      <c r="C26" s="248"/>
      <c r="D26" s="213">
        <v>0.14000000000000001</v>
      </c>
      <c r="E26" s="213">
        <v>0.11</v>
      </c>
      <c r="F26" s="213">
        <v>0.14000000000000001</v>
      </c>
      <c r="G26" s="213">
        <v>0.13</v>
      </c>
      <c r="H26" s="53">
        <v>0.14000000000000001</v>
      </c>
    </row>
    <row r="27" spans="2:8" ht="22.5" x14ac:dyDescent="0.25">
      <c r="B27" s="289" t="s">
        <v>291</v>
      </c>
      <c r="C27" s="245" t="s">
        <v>292</v>
      </c>
      <c r="D27" s="413">
        <v>0.01</v>
      </c>
      <c r="E27" s="213">
        <v>1.0999999999999999E-2</v>
      </c>
      <c r="F27" s="336">
        <v>8.0000000000000002E-3</v>
      </c>
      <c r="G27" s="336">
        <v>1.0999999999999999E-2</v>
      </c>
      <c r="H27" s="53">
        <v>8.9999999999999993E-3</v>
      </c>
    </row>
    <row r="28" spans="2:8" x14ac:dyDescent="0.25">
      <c r="B28" s="249" t="s">
        <v>285</v>
      </c>
      <c r="C28" s="248"/>
      <c r="D28" s="214">
        <v>1.6E-2</v>
      </c>
      <c r="E28" s="213">
        <v>1.0999999999999999E-2</v>
      </c>
      <c r="F28" s="336">
        <v>8.0000000000000002E-3</v>
      </c>
      <c r="G28" s="336">
        <v>1.2E-2</v>
      </c>
      <c r="H28" s="53">
        <v>1.2E-2</v>
      </c>
    </row>
    <row r="29" spans="2:8" x14ac:dyDescent="0.25">
      <c r="B29" s="249" t="s">
        <v>286</v>
      </c>
      <c r="C29" s="248"/>
      <c r="D29" s="214">
        <v>7.0000000000000001E-3</v>
      </c>
      <c r="E29" s="213">
        <v>1.2E-2</v>
      </c>
      <c r="F29" s="336">
        <v>8.0000000000000002E-3</v>
      </c>
      <c r="G29" s="336">
        <v>1.0999999999999999E-2</v>
      </c>
      <c r="H29" s="53">
        <v>8.0000000000000002E-3</v>
      </c>
    </row>
    <row r="30" spans="2:8" ht="22.5" x14ac:dyDescent="0.25">
      <c r="B30" s="289" t="s">
        <v>293</v>
      </c>
      <c r="C30" s="245" t="s">
        <v>294</v>
      </c>
      <c r="D30" s="213">
        <v>1.21</v>
      </c>
      <c r="E30" s="252">
        <v>0.9</v>
      </c>
      <c r="F30" s="336">
        <v>0.39</v>
      </c>
      <c r="G30" s="414">
        <v>0.01</v>
      </c>
      <c r="H30" s="53">
        <v>1.46</v>
      </c>
    </row>
    <row r="31" spans="2:8" x14ac:dyDescent="0.25">
      <c r="B31" s="249" t="s">
        <v>285</v>
      </c>
      <c r="C31" s="248"/>
      <c r="D31" s="275">
        <v>0</v>
      </c>
      <c r="E31" s="213">
        <v>1.0900000000000001</v>
      </c>
      <c r="F31" s="275">
        <v>0</v>
      </c>
      <c r="G31" s="213">
        <v>0</v>
      </c>
      <c r="H31" s="91">
        <v>0</v>
      </c>
    </row>
    <row r="32" spans="2:8" x14ac:dyDescent="0.25">
      <c r="B32" s="249" t="s">
        <v>286</v>
      </c>
      <c r="C32" s="248"/>
      <c r="D32" s="213">
        <v>1.67</v>
      </c>
      <c r="E32" s="213">
        <v>0.83</v>
      </c>
      <c r="F32" s="336">
        <v>0.57999999999999996</v>
      </c>
      <c r="G32" s="336">
        <v>0</v>
      </c>
      <c r="H32" s="53">
        <v>2.13</v>
      </c>
    </row>
    <row r="33" spans="2:10" ht="27" customHeight="1" x14ac:dyDescent="0.25">
      <c r="B33" s="228" t="s">
        <v>296</v>
      </c>
      <c r="C33" s="245" t="s">
        <v>2</v>
      </c>
      <c r="D33" s="415">
        <v>4</v>
      </c>
      <c r="E33" s="213">
        <v>3</v>
      </c>
      <c r="F33" s="213">
        <v>1</v>
      </c>
      <c r="G33" s="213">
        <v>0</v>
      </c>
      <c r="H33" s="53">
        <v>4</v>
      </c>
    </row>
    <row r="34" spans="2:10" x14ac:dyDescent="0.25">
      <c r="B34" s="247" t="s">
        <v>285</v>
      </c>
      <c r="C34" s="248"/>
      <c r="D34" s="415">
        <v>0</v>
      </c>
      <c r="E34" s="213">
        <v>1</v>
      </c>
      <c r="F34" s="213">
        <v>0</v>
      </c>
      <c r="G34" s="213">
        <v>0</v>
      </c>
      <c r="H34" s="53">
        <v>0</v>
      </c>
    </row>
    <row r="35" spans="2:10" x14ac:dyDescent="0.25">
      <c r="B35" s="247" t="s">
        <v>286</v>
      </c>
      <c r="C35" s="248"/>
      <c r="D35" s="415">
        <v>4</v>
      </c>
      <c r="E35" s="213">
        <v>2</v>
      </c>
      <c r="F35" s="213">
        <v>1</v>
      </c>
      <c r="G35" s="213">
        <v>0</v>
      </c>
      <c r="H35" s="53">
        <v>4</v>
      </c>
    </row>
    <row r="36" spans="2:10" x14ac:dyDescent="0.25">
      <c r="B36" s="228" t="s">
        <v>297</v>
      </c>
      <c r="C36" s="248"/>
      <c r="D36" s="273">
        <v>1431</v>
      </c>
      <c r="E36" s="273">
        <v>1159</v>
      </c>
      <c r="F36" s="213" t="s">
        <v>298</v>
      </c>
      <c r="G36" s="213">
        <v>780</v>
      </c>
      <c r="H36" s="53">
        <v>899</v>
      </c>
    </row>
    <row r="37" spans="2:10" x14ac:dyDescent="0.25">
      <c r="B37" s="228" t="s">
        <v>299</v>
      </c>
      <c r="C37" s="245" t="s">
        <v>300</v>
      </c>
      <c r="D37" s="213">
        <v>330.6</v>
      </c>
      <c r="E37" s="213">
        <v>334.2</v>
      </c>
      <c r="F37" s="213" t="s">
        <v>301</v>
      </c>
      <c r="G37" s="213">
        <v>256.5</v>
      </c>
      <c r="H37" s="53">
        <v>273.7</v>
      </c>
    </row>
    <row r="38" spans="2:10" x14ac:dyDescent="0.25">
      <c r="B38" s="247" t="s">
        <v>285</v>
      </c>
      <c r="C38" s="248"/>
      <c r="D38" s="213">
        <v>91.6</v>
      </c>
      <c r="E38" s="213">
        <v>92.1</v>
      </c>
      <c r="F38" s="213" t="s">
        <v>302</v>
      </c>
      <c r="G38" s="213">
        <v>82.9</v>
      </c>
      <c r="H38" s="53">
        <v>85.6</v>
      </c>
    </row>
    <row r="39" spans="2:10" x14ac:dyDescent="0.25">
      <c r="B39" s="247" t="s">
        <v>286</v>
      </c>
      <c r="C39" s="248"/>
      <c r="D39" s="256">
        <v>239</v>
      </c>
      <c r="E39" s="213">
        <v>242.1</v>
      </c>
      <c r="F39" s="213" t="s">
        <v>303</v>
      </c>
      <c r="G39" s="213">
        <v>173.6</v>
      </c>
      <c r="H39" s="53">
        <v>188.1</v>
      </c>
    </row>
    <row r="40" spans="2:10" x14ac:dyDescent="0.25">
      <c r="B40" s="314" t="s">
        <v>574</v>
      </c>
      <c r="C40" s="245" t="s">
        <v>231</v>
      </c>
      <c r="D40" s="273"/>
      <c r="E40" s="273"/>
      <c r="F40" s="273">
        <v>229469</v>
      </c>
      <c r="G40" s="273">
        <v>280331</v>
      </c>
      <c r="H40" s="70">
        <v>280872</v>
      </c>
    </row>
    <row r="41" spans="2:10" x14ac:dyDescent="0.25">
      <c r="B41" s="247" t="s">
        <v>304</v>
      </c>
      <c r="C41" s="248"/>
      <c r="D41" s="273"/>
      <c r="E41" s="273"/>
      <c r="F41" s="273">
        <v>3099</v>
      </c>
      <c r="G41" s="273">
        <v>3295</v>
      </c>
      <c r="H41" s="70">
        <v>4469</v>
      </c>
    </row>
    <row r="42" spans="2:10" x14ac:dyDescent="0.25">
      <c r="B42" s="247" t="s">
        <v>305</v>
      </c>
      <c r="C42" s="248"/>
      <c r="D42" s="273"/>
      <c r="E42" s="273"/>
      <c r="F42" s="273">
        <v>44383</v>
      </c>
      <c r="G42" s="273">
        <v>49351</v>
      </c>
      <c r="H42" s="70">
        <v>55517</v>
      </c>
    </row>
    <row r="43" spans="2:10" x14ac:dyDescent="0.25">
      <c r="B43" s="247" t="s">
        <v>306</v>
      </c>
      <c r="C43" s="248"/>
      <c r="D43" s="273"/>
      <c r="E43" s="273"/>
      <c r="F43" s="273">
        <v>125277</v>
      </c>
      <c r="G43" s="273">
        <v>135905</v>
      </c>
      <c r="H43" s="70">
        <v>146664</v>
      </c>
    </row>
    <row r="44" spans="2:10" x14ac:dyDescent="0.25">
      <c r="B44" s="247" t="s">
        <v>307</v>
      </c>
      <c r="C44" s="245"/>
      <c r="D44" s="273"/>
      <c r="E44" s="273"/>
      <c r="F44" s="273">
        <v>56710</v>
      </c>
      <c r="G44" s="273">
        <v>91781</v>
      </c>
      <c r="H44" s="70">
        <v>74222</v>
      </c>
    </row>
    <row r="45" spans="2:10" x14ac:dyDescent="0.25">
      <c r="B45" s="314" t="s">
        <v>308</v>
      </c>
      <c r="C45" s="245" t="s">
        <v>2</v>
      </c>
      <c r="D45" s="234"/>
      <c r="E45" s="234"/>
      <c r="F45" s="213"/>
      <c r="G45" s="213"/>
      <c r="H45" s="53"/>
    </row>
    <row r="46" spans="2:10" x14ac:dyDescent="0.25">
      <c r="B46" s="247" t="s">
        <v>309</v>
      </c>
      <c r="C46" s="245"/>
      <c r="D46" s="213">
        <v>27</v>
      </c>
      <c r="E46" s="213">
        <v>12</v>
      </c>
      <c r="F46" s="213">
        <v>14</v>
      </c>
      <c r="G46" s="213">
        <v>16</v>
      </c>
      <c r="H46" s="53">
        <v>17</v>
      </c>
    </row>
    <row r="47" spans="2:10" ht="15.75" thickBot="1" x14ac:dyDescent="0.3">
      <c r="B47" s="121" t="s">
        <v>310</v>
      </c>
      <c r="C47" s="3"/>
      <c r="D47" s="35">
        <v>48</v>
      </c>
      <c r="E47" s="35">
        <v>53</v>
      </c>
      <c r="F47" s="35">
        <v>33</v>
      </c>
      <c r="G47" s="35">
        <v>24</v>
      </c>
      <c r="H47" s="53">
        <v>21</v>
      </c>
    </row>
    <row r="48" spans="2:10" ht="23.1" customHeight="1" thickTop="1" x14ac:dyDescent="0.25">
      <c r="B48" s="515" t="s">
        <v>575</v>
      </c>
      <c r="C48" s="515"/>
      <c r="D48" s="515"/>
      <c r="E48" s="515"/>
      <c r="F48" s="515"/>
      <c r="G48" s="515"/>
      <c r="H48" s="515"/>
      <c r="I48" s="425"/>
      <c r="J48" s="425"/>
    </row>
    <row r="49" spans="2:7" x14ac:dyDescent="0.25">
      <c r="B49" s="6"/>
      <c r="C49" s="19"/>
      <c r="D49" s="19"/>
      <c r="E49" s="5"/>
      <c r="F49" s="5"/>
      <c r="G49" s="30"/>
    </row>
  </sheetData>
  <customSheetViews>
    <customSheetView guid="{0EEC6647-7214-4510-922A-24553F13BD71}" scale="120" showGridLines="0">
      <selection activeCell="J8" sqref="J8"/>
      <pageMargins left="0" right="0" top="0" bottom="0" header="0" footer="0"/>
      <pageSetup paperSize="9" orientation="portrait" r:id="rId1"/>
    </customSheetView>
  </customSheetViews>
  <mergeCells count="1">
    <mergeCell ref="B48:H48"/>
  </mergeCell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9:O227"/>
  <sheetViews>
    <sheetView showGridLines="0" topLeftCell="A183" zoomScaleNormal="100" workbookViewId="0">
      <selection activeCell="B176" sqref="B176"/>
    </sheetView>
  </sheetViews>
  <sheetFormatPr defaultRowHeight="15" x14ac:dyDescent="0.25"/>
  <cols>
    <col min="1" max="1" width="3.5703125" customWidth="1"/>
    <col min="2" max="2" width="45.28515625" customWidth="1"/>
    <col min="3" max="3" width="27.28515625" customWidth="1"/>
    <col min="4" max="4" width="8.85546875" customWidth="1"/>
    <col min="5" max="5" width="10" bestFit="1" customWidth="1"/>
    <col min="6" max="6" width="9" customWidth="1"/>
    <col min="7" max="7" width="10" customWidth="1"/>
    <col min="8" max="8" width="8.42578125" bestFit="1" customWidth="1"/>
    <col min="9" max="9" width="11.7109375" bestFit="1" customWidth="1"/>
    <col min="10" max="10" width="6.7109375" bestFit="1" customWidth="1"/>
    <col min="11" max="11" width="10" bestFit="1" customWidth="1"/>
    <col min="12" max="12" width="6.7109375" bestFit="1" customWidth="1"/>
    <col min="13" max="13" width="10" bestFit="1" customWidth="1"/>
    <col min="14" max="14" width="11.7109375" bestFit="1" customWidth="1"/>
    <col min="15" max="15" width="10.28515625" customWidth="1"/>
  </cols>
  <sheetData>
    <row r="9" spans="2:12" ht="15.75" thickBot="1" x14ac:dyDescent="0.3">
      <c r="B9" s="133" t="s">
        <v>311</v>
      </c>
    </row>
    <row r="10" spans="2:12" ht="15.75" thickBot="1" x14ac:dyDescent="0.3">
      <c r="B10" s="8"/>
      <c r="C10" s="8"/>
      <c r="D10" s="25">
        <v>2018</v>
      </c>
      <c r="E10" s="25">
        <v>2019</v>
      </c>
      <c r="F10" s="25">
        <v>2020</v>
      </c>
      <c r="G10" s="297">
        <v>2021</v>
      </c>
      <c r="H10" s="297">
        <v>2022</v>
      </c>
    </row>
    <row r="11" spans="2:12" ht="15.75" thickTop="1" x14ac:dyDescent="0.25">
      <c r="B11" s="496" t="s">
        <v>576</v>
      </c>
      <c r="C11" s="220" t="s">
        <v>2</v>
      </c>
      <c r="D11" s="214">
        <v>103</v>
      </c>
      <c r="E11" s="213">
        <v>102</v>
      </c>
      <c r="F11" s="213">
        <v>98</v>
      </c>
      <c r="G11" s="213">
        <v>93</v>
      </c>
      <c r="H11" s="62">
        <v>103</v>
      </c>
    </row>
    <row r="12" spans="2:12" ht="14.65" customHeight="1" x14ac:dyDescent="0.25">
      <c r="B12" s="228" t="s">
        <v>312</v>
      </c>
      <c r="C12" s="248"/>
      <c r="D12" s="214">
        <v>94</v>
      </c>
      <c r="E12" s="213">
        <v>92</v>
      </c>
      <c r="F12" s="213">
        <v>91</v>
      </c>
      <c r="G12" s="213">
        <v>89</v>
      </c>
      <c r="H12" s="62">
        <v>98</v>
      </c>
      <c r="I12" s="31"/>
      <c r="J12" s="31"/>
      <c r="K12" s="31"/>
      <c r="L12" s="31"/>
    </row>
    <row r="13" spans="2:12" ht="14.65" customHeight="1" x14ac:dyDescent="0.25">
      <c r="B13" s="228" t="s">
        <v>313</v>
      </c>
      <c r="C13" s="248"/>
      <c r="D13" s="213">
        <v>9</v>
      </c>
      <c r="E13" s="213">
        <v>9</v>
      </c>
      <c r="F13" s="213">
        <v>9</v>
      </c>
      <c r="G13" s="213">
        <v>10</v>
      </c>
      <c r="H13" s="62">
        <v>10</v>
      </c>
      <c r="I13" s="112"/>
      <c r="J13" s="113"/>
      <c r="K13" s="113"/>
      <c r="L13" s="114"/>
    </row>
    <row r="14" spans="2:12" ht="14.65" customHeight="1" x14ac:dyDescent="0.25">
      <c r="B14" s="228" t="s">
        <v>314</v>
      </c>
      <c r="C14" s="248"/>
      <c r="D14" s="213">
        <v>22</v>
      </c>
      <c r="E14" s="213">
        <v>23</v>
      </c>
      <c r="F14" s="213">
        <v>23</v>
      </c>
      <c r="G14" s="213">
        <v>24</v>
      </c>
      <c r="H14" s="62">
        <v>27</v>
      </c>
      <c r="I14" s="113"/>
      <c r="J14" s="113"/>
      <c r="K14" s="113"/>
      <c r="L14" s="114"/>
    </row>
    <row r="15" spans="2:12" ht="14.65" customHeight="1" x14ac:dyDescent="0.25">
      <c r="B15" s="228" t="s">
        <v>676</v>
      </c>
      <c r="C15" s="248"/>
      <c r="D15" s="213">
        <v>42</v>
      </c>
      <c r="E15" s="213">
        <v>43</v>
      </c>
      <c r="F15" s="213">
        <v>41</v>
      </c>
      <c r="G15" s="213">
        <v>41</v>
      </c>
      <c r="H15" s="62">
        <v>41</v>
      </c>
      <c r="I15" s="113"/>
      <c r="J15" s="113"/>
      <c r="K15" s="113"/>
      <c r="L15" s="114"/>
    </row>
    <row r="16" spans="2:12" x14ac:dyDescent="0.25">
      <c r="B16" s="228" t="s">
        <v>315</v>
      </c>
      <c r="C16" s="220" t="s">
        <v>25</v>
      </c>
      <c r="D16" s="429">
        <v>1255.8</v>
      </c>
      <c r="E16" s="256">
        <v>1326</v>
      </c>
      <c r="F16" s="256">
        <v>1314.1</v>
      </c>
      <c r="G16" s="256">
        <v>1442.8</v>
      </c>
      <c r="H16" s="104">
        <v>1532.5</v>
      </c>
      <c r="I16" s="113"/>
      <c r="J16" s="113"/>
      <c r="K16" s="113"/>
      <c r="L16" s="114"/>
    </row>
    <row r="17" spans="1:14" ht="14.65" customHeight="1" x14ac:dyDescent="0.25">
      <c r="B17" s="247" t="s">
        <v>316</v>
      </c>
      <c r="C17" s="248"/>
      <c r="D17" s="213">
        <v>990.2</v>
      </c>
      <c r="E17" s="213">
        <v>995.3</v>
      </c>
      <c r="F17" s="256">
        <v>1008.6</v>
      </c>
      <c r="G17" s="256">
        <v>1088.0999999999999</v>
      </c>
      <c r="H17" s="104">
        <v>1253.5999999999999</v>
      </c>
      <c r="I17" s="112"/>
      <c r="J17" s="113"/>
      <c r="K17" s="113"/>
      <c r="L17" s="114"/>
    </row>
    <row r="18" spans="1:14" ht="14.65" customHeight="1" x14ac:dyDescent="0.25">
      <c r="B18" s="124" t="s">
        <v>317</v>
      </c>
      <c r="C18" s="21"/>
      <c r="D18" s="38">
        <v>265.60000000000002</v>
      </c>
      <c r="E18" s="38">
        <v>330.7</v>
      </c>
      <c r="F18" s="38">
        <v>305.5</v>
      </c>
      <c r="G18" s="38">
        <v>354.7</v>
      </c>
      <c r="H18" s="105">
        <v>278.89999999999998</v>
      </c>
      <c r="I18" s="113"/>
      <c r="J18" s="113"/>
      <c r="K18" s="113"/>
      <c r="L18" s="114"/>
    </row>
    <row r="19" spans="1:14" ht="14.65" customHeight="1" x14ac:dyDescent="0.25">
      <c r="B19" s="124" t="s">
        <v>318</v>
      </c>
      <c r="C19" s="21"/>
      <c r="D19" s="38">
        <v>260.3</v>
      </c>
      <c r="E19" s="38">
        <v>306.2</v>
      </c>
      <c r="F19" s="38">
        <v>297.8</v>
      </c>
      <c r="G19" s="38">
        <v>331.1</v>
      </c>
      <c r="H19" s="105">
        <v>307.5</v>
      </c>
      <c r="I19" s="113"/>
      <c r="J19" s="113"/>
      <c r="K19" s="113"/>
      <c r="L19" s="114"/>
    </row>
    <row r="20" spans="1:14" ht="14.65" customHeight="1" x14ac:dyDescent="0.25">
      <c r="B20" s="128" t="s">
        <v>316</v>
      </c>
      <c r="C20" s="21"/>
      <c r="D20" s="38">
        <v>198.5</v>
      </c>
      <c r="E20" s="38">
        <v>202.1</v>
      </c>
      <c r="F20" s="38">
        <v>175.2</v>
      </c>
      <c r="G20" s="38">
        <v>197.1</v>
      </c>
      <c r="H20" s="105">
        <v>210.6</v>
      </c>
      <c r="I20" s="112"/>
      <c r="J20" s="113"/>
      <c r="K20" s="113"/>
      <c r="L20" s="114"/>
    </row>
    <row r="21" spans="1:14" ht="14.65" customHeight="1" x14ac:dyDescent="0.25">
      <c r="B21" s="128" t="s">
        <v>317</v>
      </c>
      <c r="C21" s="21"/>
      <c r="D21" s="38">
        <v>61.8</v>
      </c>
      <c r="E21" s="38">
        <v>104.1</v>
      </c>
      <c r="F21" s="38">
        <v>122.6</v>
      </c>
      <c r="G21" s="52">
        <v>134</v>
      </c>
      <c r="H21" s="106">
        <v>96.9</v>
      </c>
      <c r="I21" s="113"/>
      <c r="J21" s="113"/>
      <c r="K21" s="113"/>
      <c r="L21" s="114"/>
    </row>
    <row r="22" spans="1:14" ht="14.65" customHeight="1" x14ac:dyDescent="0.25">
      <c r="B22" s="124" t="s">
        <v>319</v>
      </c>
      <c r="C22" s="21"/>
      <c r="D22" s="38">
        <v>915.4</v>
      </c>
      <c r="E22" s="38">
        <v>964.4</v>
      </c>
      <c r="F22" s="52">
        <v>942</v>
      </c>
      <c r="G22" s="52">
        <v>1029.5999999999999</v>
      </c>
      <c r="H22" s="106">
        <v>1146.2</v>
      </c>
      <c r="I22" s="113"/>
      <c r="J22" s="113"/>
      <c r="K22" s="113"/>
      <c r="L22" s="114"/>
    </row>
    <row r="23" spans="1:14" ht="14.65" customHeight="1" x14ac:dyDescent="0.25">
      <c r="B23" s="109" t="s">
        <v>316</v>
      </c>
      <c r="C23" s="21"/>
      <c r="D23" s="38">
        <v>730.4</v>
      </c>
      <c r="E23" s="38">
        <v>746.1</v>
      </c>
      <c r="F23" s="38">
        <v>766.3</v>
      </c>
      <c r="G23" s="52">
        <v>820</v>
      </c>
      <c r="H23" s="106">
        <v>972.5</v>
      </c>
      <c r="I23" s="112"/>
      <c r="J23" s="113"/>
      <c r="K23" s="113"/>
      <c r="L23" s="114"/>
    </row>
    <row r="24" spans="1:14" ht="15" customHeight="1" thickBot="1" x14ac:dyDescent="0.3">
      <c r="B24" s="110" t="s">
        <v>317</v>
      </c>
      <c r="C24" s="34"/>
      <c r="D24" s="81">
        <v>185</v>
      </c>
      <c r="E24" s="35">
        <v>218.3</v>
      </c>
      <c r="F24" s="35">
        <v>175.7</v>
      </c>
      <c r="G24" s="35">
        <v>209.6</v>
      </c>
      <c r="H24" s="107">
        <v>173.8</v>
      </c>
      <c r="I24" s="113"/>
      <c r="J24" s="113"/>
      <c r="K24" s="113"/>
      <c r="L24" s="114"/>
    </row>
    <row r="25" spans="1:14" ht="15.75" thickTop="1" x14ac:dyDescent="0.25">
      <c r="B25" s="520"/>
      <c r="C25" s="520"/>
      <c r="D25" s="520"/>
      <c r="E25" s="520"/>
      <c r="F25" s="520"/>
      <c r="G25" s="520"/>
      <c r="K25" s="113"/>
      <c r="L25" s="113"/>
      <c r="M25" s="113"/>
      <c r="N25" s="114"/>
    </row>
    <row r="26" spans="1:14" x14ac:dyDescent="0.25">
      <c r="B26" s="497"/>
      <c r="C26" s="497"/>
      <c r="D26" s="497"/>
      <c r="E26" s="497"/>
      <c r="F26" s="497"/>
      <c r="G26" s="497"/>
      <c r="K26" s="113"/>
      <c r="L26" s="113"/>
      <c r="M26" s="113"/>
      <c r="N26" s="114"/>
    </row>
    <row r="27" spans="1:14" ht="15.75" thickBot="1" x14ac:dyDescent="0.3">
      <c r="B27" s="14" t="s">
        <v>320</v>
      </c>
      <c r="J27" s="113"/>
      <c r="K27" s="113"/>
      <c r="L27" s="113"/>
      <c r="M27" s="114"/>
    </row>
    <row r="28" spans="1:14" ht="15.75" thickBot="1" x14ac:dyDescent="0.3">
      <c r="B28" s="17"/>
      <c r="C28" s="8"/>
      <c r="D28" s="25">
        <v>2018</v>
      </c>
      <c r="E28" s="25">
        <v>2019</v>
      </c>
      <c r="F28" s="25">
        <v>2020</v>
      </c>
      <c r="G28" s="297" t="s">
        <v>321</v>
      </c>
      <c r="H28" s="296">
        <v>2022</v>
      </c>
    </row>
    <row r="29" spans="1:14" ht="15.75" thickTop="1" x14ac:dyDescent="0.25">
      <c r="A29" s="225"/>
      <c r="B29" s="228" t="s">
        <v>322</v>
      </c>
      <c r="C29" s="326" t="s">
        <v>323</v>
      </c>
      <c r="D29" s="327">
        <v>1776</v>
      </c>
      <c r="E29" s="327">
        <v>1597</v>
      </c>
      <c r="F29" s="236" t="s">
        <v>324</v>
      </c>
      <c r="G29" s="328">
        <v>1673</v>
      </c>
      <c r="H29" s="348">
        <v>1424</v>
      </c>
    </row>
    <row r="30" spans="1:14" x14ac:dyDescent="0.25">
      <c r="A30" s="225"/>
      <c r="B30" s="247" t="s">
        <v>325</v>
      </c>
      <c r="C30" s="329"/>
      <c r="D30" s="273">
        <v>1640</v>
      </c>
      <c r="E30" s="273">
        <v>1451</v>
      </c>
      <c r="F30" s="213" t="s">
        <v>326</v>
      </c>
      <c r="G30" s="346">
        <v>1533</v>
      </c>
      <c r="H30" s="348">
        <v>1283</v>
      </c>
    </row>
    <row r="31" spans="1:14" x14ac:dyDescent="0.25">
      <c r="A31" s="225"/>
      <c r="B31" s="247" t="s">
        <v>327</v>
      </c>
      <c r="C31" s="329"/>
      <c r="D31" s="213">
        <v>117</v>
      </c>
      <c r="E31" s="213">
        <v>128</v>
      </c>
      <c r="F31" s="213">
        <v>113</v>
      </c>
      <c r="G31" s="347">
        <v>125</v>
      </c>
      <c r="H31" s="349">
        <v>131</v>
      </c>
    </row>
    <row r="32" spans="1:14" x14ac:dyDescent="0.25">
      <c r="A32" s="225"/>
      <c r="B32" s="330" t="s">
        <v>328</v>
      </c>
      <c r="C32" s="329"/>
      <c r="D32" s="213">
        <v>81</v>
      </c>
      <c r="E32" s="213">
        <v>90</v>
      </c>
      <c r="F32" s="213">
        <v>71</v>
      </c>
      <c r="G32" s="347">
        <v>82</v>
      </c>
      <c r="H32" s="349">
        <v>98</v>
      </c>
    </row>
    <row r="33" spans="1:8" x14ac:dyDescent="0.25">
      <c r="A33" s="225"/>
      <c r="B33" s="330" t="s">
        <v>329</v>
      </c>
      <c r="C33" s="329"/>
      <c r="D33" s="213">
        <v>19</v>
      </c>
      <c r="E33" s="213">
        <v>20</v>
      </c>
      <c r="F33" s="213" t="s">
        <v>330</v>
      </c>
      <c r="G33" s="347">
        <v>23</v>
      </c>
      <c r="H33" s="349">
        <v>18</v>
      </c>
    </row>
    <row r="34" spans="1:8" x14ac:dyDescent="0.25">
      <c r="A34" s="225"/>
      <c r="B34" s="330" t="s">
        <v>331</v>
      </c>
      <c r="C34" s="329"/>
      <c r="D34" s="213">
        <v>6</v>
      </c>
      <c r="E34" s="213">
        <v>8</v>
      </c>
      <c r="F34" s="213" t="s">
        <v>332</v>
      </c>
      <c r="G34" s="347">
        <v>7</v>
      </c>
      <c r="H34" s="349">
        <v>6</v>
      </c>
    </row>
    <row r="35" spans="1:8" ht="23.25" customHeight="1" x14ac:dyDescent="0.25">
      <c r="A35" s="225"/>
      <c r="B35" s="330" t="s">
        <v>333</v>
      </c>
      <c r="C35" s="329"/>
      <c r="D35" s="213">
        <v>4</v>
      </c>
      <c r="E35" s="213">
        <v>3</v>
      </c>
      <c r="F35" s="213" t="s">
        <v>334</v>
      </c>
      <c r="G35" s="347">
        <v>6</v>
      </c>
      <c r="H35" s="349">
        <v>5</v>
      </c>
    </row>
    <row r="36" spans="1:8" x14ac:dyDescent="0.25">
      <c r="A36" s="225"/>
      <c r="B36" s="331" t="s">
        <v>335</v>
      </c>
      <c r="C36" s="329"/>
      <c r="D36" s="213">
        <v>6</v>
      </c>
      <c r="E36" s="213">
        <v>6</v>
      </c>
      <c r="F36" s="213">
        <v>10</v>
      </c>
      <c r="G36" s="347">
        <v>7</v>
      </c>
      <c r="H36" s="349">
        <v>4</v>
      </c>
    </row>
    <row r="37" spans="1:8" x14ac:dyDescent="0.25">
      <c r="A37" s="225"/>
      <c r="B37" s="330" t="s">
        <v>577</v>
      </c>
      <c r="C37" s="329"/>
      <c r="D37" s="213">
        <v>1</v>
      </c>
      <c r="E37" s="213">
        <v>1</v>
      </c>
      <c r="F37" s="213" t="s">
        <v>336</v>
      </c>
      <c r="G37" s="347">
        <v>0</v>
      </c>
      <c r="H37" s="349">
        <v>0</v>
      </c>
    </row>
    <row r="38" spans="1:8" ht="24" x14ac:dyDescent="0.25">
      <c r="A38" s="225"/>
      <c r="B38" s="247" t="s">
        <v>337</v>
      </c>
      <c r="C38" s="329"/>
      <c r="D38" s="213">
        <v>19</v>
      </c>
      <c r="E38" s="213">
        <v>18</v>
      </c>
      <c r="F38" s="213" t="s">
        <v>37</v>
      </c>
      <c r="G38" s="347">
        <v>15</v>
      </c>
      <c r="H38" s="349">
        <v>10</v>
      </c>
    </row>
    <row r="39" spans="1:8" x14ac:dyDescent="0.25">
      <c r="A39" s="225"/>
      <c r="B39" s="363" t="s">
        <v>338</v>
      </c>
      <c r="C39" s="332"/>
      <c r="D39" s="229"/>
      <c r="E39" s="229"/>
      <c r="F39" s="229"/>
      <c r="G39" s="347"/>
      <c r="H39" s="349"/>
    </row>
    <row r="40" spans="1:8" x14ac:dyDescent="0.25">
      <c r="A40" s="225"/>
      <c r="B40" s="251" t="s">
        <v>76</v>
      </c>
      <c r="C40" s="332"/>
      <c r="D40" s="229">
        <v>9</v>
      </c>
      <c r="E40" s="229">
        <v>10</v>
      </c>
      <c r="F40" s="229">
        <v>9</v>
      </c>
      <c r="G40" s="347">
        <v>13</v>
      </c>
      <c r="H40" s="349">
        <v>11</v>
      </c>
    </row>
    <row r="41" spans="1:8" x14ac:dyDescent="0.25">
      <c r="A41" s="225"/>
      <c r="B41" s="251" t="s">
        <v>77</v>
      </c>
      <c r="C41" s="332"/>
      <c r="D41" s="229">
        <v>0</v>
      </c>
      <c r="E41" s="229">
        <v>0</v>
      </c>
      <c r="F41" s="229">
        <v>0</v>
      </c>
      <c r="G41" s="347">
        <v>0</v>
      </c>
      <c r="H41" s="349">
        <v>0</v>
      </c>
    </row>
    <row r="42" spans="1:8" x14ac:dyDescent="0.25">
      <c r="A42" s="225"/>
      <c r="B42" s="251" t="s">
        <v>79</v>
      </c>
      <c r="C42" s="332"/>
      <c r="D42" s="229">
        <v>13</v>
      </c>
      <c r="E42" s="229">
        <v>13</v>
      </c>
      <c r="F42" s="229">
        <v>12</v>
      </c>
      <c r="G42" s="347">
        <v>14</v>
      </c>
      <c r="H42" s="349">
        <v>12</v>
      </c>
    </row>
    <row r="43" spans="1:8" x14ac:dyDescent="0.25">
      <c r="A43" s="225"/>
      <c r="B43" s="251" t="s">
        <v>78</v>
      </c>
      <c r="C43" s="332"/>
      <c r="D43" s="229">
        <v>88</v>
      </c>
      <c r="E43" s="229">
        <v>98</v>
      </c>
      <c r="F43" s="229">
        <v>81</v>
      </c>
      <c r="G43" s="347">
        <v>91</v>
      </c>
      <c r="H43" s="349">
        <v>104</v>
      </c>
    </row>
    <row r="44" spans="1:8" x14ac:dyDescent="0.25">
      <c r="A44" s="225"/>
      <c r="B44" s="251" t="s">
        <v>339</v>
      </c>
      <c r="C44" s="332"/>
      <c r="D44" s="229">
        <v>6</v>
      </c>
      <c r="E44" s="229">
        <v>7</v>
      </c>
      <c r="F44" s="229">
        <v>11</v>
      </c>
      <c r="G44" s="347">
        <v>7</v>
      </c>
      <c r="H44" s="349">
        <v>5</v>
      </c>
    </row>
    <row r="45" spans="1:8" x14ac:dyDescent="0.25">
      <c r="A45" s="225"/>
      <c r="B45" s="363" t="s">
        <v>340</v>
      </c>
      <c r="C45" s="333"/>
      <c r="D45" s="229"/>
      <c r="E45" s="229"/>
      <c r="F45" s="229">
        <v>26.5</v>
      </c>
      <c r="G45" s="347">
        <v>25.9</v>
      </c>
      <c r="H45" s="349">
        <v>30.3</v>
      </c>
    </row>
    <row r="46" spans="1:8" x14ac:dyDescent="0.25">
      <c r="A46" s="225"/>
      <c r="B46" s="228" t="s">
        <v>341</v>
      </c>
      <c r="C46" s="326" t="s">
        <v>10</v>
      </c>
      <c r="D46" s="236">
        <v>87</v>
      </c>
      <c r="E46" s="236">
        <v>89</v>
      </c>
      <c r="F46" s="236" t="s">
        <v>342</v>
      </c>
      <c r="G46" s="213">
        <v>91</v>
      </c>
      <c r="H46" s="268">
        <v>90</v>
      </c>
    </row>
    <row r="47" spans="1:8" ht="25.5" customHeight="1" x14ac:dyDescent="0.25">
      <c r="A47" s="225"/>
      <c r="B47" s="228" t="s">
        <v>578</v>
      </c>
      <c r="C47" s="326" t="s">
        <v>323</v>
      </c>
      <c r="D47" s="236">
        <v>68</v>
      </c>
      <c r="E47" s="236">
        <v>67</v>
      </c>
      <c r="F47" s="236">
        <v>57</v>
      </c>
      <c r="G47" s="213">
        <v>58</v>
      </c>
      <c r="H47" s="268">
        <v>44</v>
      </c>
    </row>
    <row r="48" spans="1:8" x14ac:dyDescent="0.25">
      <c r="A48" s="225"/>
      <c r="B48" s="228" t="s">
        <v>343</v>
      </c>
      <c r="C48" s="326" t="s">
        <v>10</v>
      </c>
      <c r="D48" s="236">
        <v>60</v>
      </c>
      <c r="E48" s="236">
        <v>58</v>
      </c>
      <c r="F48" s="236" t="s">
        <v>344</v>
      </c>
      <c r="G48" s="213">
        <v>58</v>
      </c>
      <c r="H48" s="268">
        <v>59</v>
      </c>
    </row>
    <row r="49" spans="1:13" x14ac:dyDescent="0.25">
      <c r="A49" s="225"/>
      <c r="B49" s="289" t="s">
        <v>579</v>
      </c>
      <c r="C49" s="326" t="s">
        <v>323</v>
      </c>
      <c r="D49" s="334">
        <v>1668</v>
      </c>
      <c r="E49" s="334">
        <v>1432</v>
      </c>
      <c r="F49" s="334" t="s">
        <v>581</v>
      </c>
      <c r="G49" s="346" t="s">
        <v>582</v>
      </c>
      <c r="H49" s="348">
        <v>1291</v>
      </c>
    </row>
    <row r="50" spans="1:13" x14ac:dyDescent="0.25">
      <c r="A50" s="225"/>
      <c r="B50" s="249" t="s">
        <v>345</v>
      </c>
      <c r="C50" s="329"/>
      <c r="D50" s="335">
        <v>1575</v>
      </c>
      <c r="E50" s="335">
        <v>1334</v>
      </c>
      <c r="F50" s="335">
        <v>1501</v>
      </c>
      <c r="G50" s="346" t="s">
        <v>583</v>
      </c>
      <c r="H50" s="348">
        <v>1215</v>
      </c>
    </row>
    <row r="51" spans="1:13" x14ac:dyDescent="0.25">
      <c r="A51" s="225"/>
      <c r="B51" s="249" t="s">
        <v>346</v>
      </c>
      <c r="C51" s="329"/>
      <c r="D51" s="336">
        <v>72</v>
      </c>
      <c r="E51" s="336">
        <v>79</v>
      </c>
      <c r="F51" s="336">
        <v>67</v>
      </c>
      <c r="G51" s="347">
        <v>69</v>
      </c>
      <c r="H51" s="349">
        <v>61</v>
      </c>
    </row>
    <row r="52" spans="1:13" x14ac:dyDescent="0.25">
      <c r="A52" s="225"/>
      <c r="B52" s="249" t="s">
        <v>347</v>
      </c>
      <c r="C52" s="329"/>
      <c r="D52" s="336">
        <v>15</v>
      </c>
      <c r="E52" s="336">
        <v>14</v>
      </c>
      <c r="F52" s="336">
        <v>11</v>
      </c>
      <c r="G52" s="347">
        <v>11</v>
      </c>
      <c r="H52" s="349">
        <v>12</v>
      </c>
    </row>
    <row r="53" spans="1:13" x14ac:dyDescent="0.25">
      <c r="A53" s="225"/>
      <c r="B53" s="249" t="s">
        <v>580</v>
      </c>
      <c r="C53" s="329"/>
      <c r="D53" s="336">
        <v>5</v>
      </c>
      <c r="E53" s="336">
        <v>5</v>
      </c>
      <c r="F53" s="336">
        <v>4</v>
      </c>
      <c r="G53" s="347">
        <v>3</v>
      </c>
      <c r="H53" s="349">
        <v>3</v>
      </c>
    </row>
    <row r="54" spans="1:13" x14ac:dyDescent="0.25">
      <c r="A54" s="225"/>
      <c r="B54" s="363" t="s">
        <v>348</v>
      </c>
      <c r="C54" s="332"/>
      <c r="D54" s="229"/>
      <c r="E54" s="229"/>
      <c r="F54" s="229">
        <v>18.3</v>
      </c>
      <c r="G54" s="256">
        <v>19</v>
      </c>
      <c r="H54" s="267">
        <v>18.8</v>
      </c>
    </row>
    <row r="55" spans="1:13" x14ac:dyDescent="0.25">
      <c r="A55" s="225"/>
      <c r="B55" s="363" t="s">
        <v>584</v>
      </c>
      <c r="C55" s="332"/>
      <c r="D55" s="229"/>
      <c r="E55" s="229"/>
      <c r="F55" s="229">
        <v>136</v>
      </c>
      <c r="G55" s="275">
        <v>125</v>
      </c>
      <c r="H55" s="270">
        <v>122</v>
      </c>
    </row>
    <row r="56" spans="1:13" x14ac:dyDescent="0.25">
      <c r="A56" s="225"/>
      <c r="B56" s="249" t="s">
        <v>585</v>
      </c>
      <c r="C56" s="332"/>
      <c r="D56" s="229"/>
      <c r="E56" s="229"/>
      <c r="F56" s="428">
        <v>39</v>
      </c>
      <c r="G56" s="256">
        <v>33.299999999999997</v>
      </c>
      <c r="H56" s="267">
        <v>31.7</v>
      </c>
    </row>
    <row r="57" spans="1:13" ht="18" customHeight="1" x14ac:dyDescent="0.25">
      <c r="A57" s="225"/>
      <c r="B57" s="363" t="s">
        <v>349</v>
      </c>
      <c r="C57" s="332" t="s">
        <v>350</v>
      </c>
      <c r="D57" s="229"/>
      <c r="E57" s="229"/>
      <c r="F57" s="229">
        <v>90.2</v>
      </c>
      <c r="G57" s="229">
        <v>127.8</v>
      </c>
      <c r="H57" s="378">
        <v>361</v>
      </c>
    </row>
    <row r="58" spans="1:13" x14ac:dyDescent="0.25">
      <c r="A58" s="225"/>
      <c r="B58" s="228" t="s">
        <v>745</v>
      </c>
      <c r="C58" s="333" t="s">
        <v>25</v>
      </c>
      <c r="D58" s="229">
        <v>131.05000000000001</v>
      </c>
      <c r="E58" s="229">
        <v>168.15</v>
      </c>
      <c r="F58" s="229" t="s">
        <v>351</v>
      </c>
      <c r="G58" s="229">
        <v>125.41</v>
      </c>
      <c r="H58" s="350">
        <v>141.84</v>
      </c>
    </row>
    <row r="59" spans="1:13" x14ac:dyDescent="0.25">
      <c r="A59" s="225"/>
      <c r="B59" s="247" t="s">
        <v>352</v>
      </c>
      <c r="C59" s="337"/>
      <c r="D59" s="229">
        <v>91.62</v>
      </c>
      <c r="E59" s="229">
        <v>86.91</v>
      </c>
      <c r="F59" s="229" t="s">
        <v>353</v>
      </c>
      <c r="G59" s="255">
        <v>106.6</v>
      </c>
      <c r="H59" s="351">
        <v>114.68</v>
      </c>
    </row>
    <row r="60" spans="1:13" ht="15.75" thickBot="1" x14ac:dyDescent="0.3">
      <c r="A60" s="225"/>
      <c r="B60" s="293" t="s">
        <v>354</v>
      </c>
      <c r="C60" s="338"/>
      <c r="D60" s="295">
        <v>39.43</v>
      </c>
      <c r="E60" s="295">
        <v>81.239999999999995</v>
      </c>
      <c r="F60" s="295" t="s">
        <v>355</v>
      </c>
      <c r="G60" s="295">
        <v>18.82</v>
      </c>
      <c r="H60" s="352">
        <v>27.16</v>
      </c>
    </row>
    <row r="61" spans="1:13" ht="15.75" thickTop="1" x14ac:dyDescent="0.25">
      <c r="A61" s="225"/>
      <c r="B61" s="542" t="s">
        <v>586</v>
      </c>
      <c r="C61" s="542"/>
      <c r="D61" s="542"/>
      <c r="E61" s="542"/>
      <c r="F61" s="542"/>
      <c r="G61" s="542"/>
      <c r="H61" s="542"/>
      <c r="I61" s="225"/>
      <c r="J61" s="225"/>
      <c r="K61" s="225"/>
      <c r="L61" s="225"/>
      <c r="M61" s="225"/>
    </row>
    <row r="62" spans="1:13" x14ac:dyDescent="0.25">
      <c r="A62" s="225"/>
      <c r="B62" s="543" t="s">
        <v>356</v>
      </c>
      <c r="C62" s="543"/>
      <c r="D62" s="543"/>
      <c r="E62" s="543"/>
      <c r="F62" s="543"/>
      <c r="G62" s="543"/>
      <c r="H62" s="543"/>
      <c r="I62" s="225"/>
      <c r="J62" s="225"/>
      <c r="K62" s="225"/>
      <c r="L62" s="225"/>
      <c r="M62" s="225"/>
    </row>
    <row r="63" spans="1:13" x14ac:dyDescent="0.25">
      <c r="A63" s="225"/>
      <c r="B63" s="543" t="s">
        <v>357</v>
      </c>
      <c r="C63" s="543"/>
      <c r="D63" s="543"/>
      <c r="E63" s="543"/>
      <c r="F63" s="543"/>
      <c r="G63" s="543"/>
      <c r="H63" s="543"/>
      <c r="I63" s="225"/>
      <c r="J63" s="225"/>
      <c r="K63" s="225"/>
      <c r="L63" s="225"/>
      <c r="M63" s="225"/>
    </row>
    <row r="64" spans="1:13" ht="24" customHeight="1" x14ac:dyDescent="0.25">
      <c r="A64" s="225"/>
      <c r="B64" s="544" t="s">
        <v>587</v>
      </c>
      <c r="C64" s="544"/>
      <c r="D64" s="544"/>
      <c r="E64" s="544"/>
      <c r="F64" s="544"/>
      <c r="G64" s="544"/>
      <c r="H64" s="544"/>
      <c r="I64" s="543"/>
      <c r="J64" s="543"/>
      <c r="K64" s="543"/>
      <c r="L64" s="543"/>
      <c r="M64" s="543"/>
    </row>
    <row r="65" spans="1:15" x14ac:dyDescent="0.25">
      <c r="A65" s="225"/>
      <c r="B65" s="543" t="s">
        <v>588</v>
      </c>
      <c r="C65" s="543"/>
      <c r="D65" s="543"/>
      <c r="E65" s="543"/>
      <c r="F65" s="543"/>
      <c r="G65" s="543"/>
      <c r="H65" s="543"/>
      <c r="I65" s="225"/>
      <c r="J65" s="225"/>
      <c r="K65" s="225"/>
      <c r="L65" s="225"/>
      <c r="M65" s="225"/>
    </row>
    <row r="66" spans="1:15" x14ac:dyDescent="0.25">
      <c r="A66" s="225"/>
      <c r="B66" s="543" t="s">
        <v>589</v>
      </c>
      <c r="C66" s="543"/>
      <c r="D66" s="543"/>
      <c r="E66" s="543"/>
      <c r="F66" s="543"/>
      <c r="G66" s="543"/>
      <c r="H66" s="543"/>
      <c r="I66" s="225"/>
      <c r="J66" s="225"/>
      <c r="K66" s="225"/>
      <c r="L66" s="225"/>
      <c r="M66" s="225"/>
    </row>
    <row r="67" spans="1:15" x14ac:dyDescent="0.25">
      <c r="A67" s="225"/>
      <c r="B67" s="543" t="s">
        <v>590</v>
      </c>
      <c r="C67" s="543"/>
      <c r="D67" s="543"/>
      <c r="E67" s="543"/>
      <c r="F67" s="543"/>
      <c r="G67" s="543"/>
      <c r="H67" s="543"/>
      <c r="I67" s="225"/>
      <c r="J67" s="225"/>
      <c r="K67" s="225"/>
      <c r="L67" s="225"/>
      <c r="M67" s="225"/>
    </row>
    <row r="68" spans="1:15" x14ac:dyDescent="0.25">
      <c r="A68" s="225"/>
      <c r="B68" s="543" t="s">
        <v>591</v>
      </c>
      <c r="C68" s="543"/>
      <c r="D68" s="543"/>
      <c r="E68" s="543"/>
      <c r="F68" s="543"/>
      <c r="G68" s="543"/>
      <c r="H68" s="543"/>
      <c r="I68" s="225"/>
      <c r="J68" s="225"/>
      <c r="K68" s="225"/>
      <c r="L68" s="225"/>
      <c r="M68" s="225"/>
    </row>
    <row r="69" spans="1:15" x14ac:dyDescent="0.25">
      <c r="A69" s="225"/>
      <c r="B69" s="339"/>
      <c r="C69" s="300"/>
      <c r="D69" s="300"/>
      <c r="E69" s="300"/>
      <c r="F69" s="300"/>
      <c r="G69" s="300"/>
      <c r="H69" s="300"/>
    </row>
    <row r="70" spans="1:15" x14ac:dyDescent="0.25">
      <c r="A70" s="225"/>
      <c r="B70" s="339"/>
      <c r="C70" s="391"/>
      <c r="D70" s="391"/>
      <c r="E70" s="391"/>
      <c r="F70" s="391"/>
      <c r="G70" s="391"/>
      <c r="H70" s="391"/>
      <c r="I70" s="225"/>
      <c r="J70" s="225"/>
      <c r="K70" s="225"/>
    </row>
    <row r="71" spans="1:15" ht="48.75" customHeight="1" x14ac:dyDescent="0.25">
      <c r="A71" s="225"/>
      <c r="B71" s="546" t="s">
        <v>714</v>
      </c>
      <c r="C71" s="546"/>
      <c r="D71" s="427"/>
      <c r="E71" s="427"/>
      <c r="F71" s="427"/>
      <c r="G71" s="427"/>
      <c r="H71" s="427"/>
      <c r="I71" s="427"/>
      <c r="J71" s="427"/>
      <c r="K71" s="427"/>
      <c r="L71" s="298"/>
    </row>
    <row r="72" spans="1:15" ht="22.5" customHeight="1" x14ac:dyDescent="0.25">
      <c r="B72" s="248"/>
      <c r="C72" s="341"/>
      <c r="D72" s="527" t="s">
        <v>592</v>
      </c>
      <c r="E72" s="528"/>
      <c r="F72" s="528"/>
      <c r="G72" s="528"/>
      <c r="H72" s="528"/>
      <c r="I72" s="528"/>
      <c r="J72" s="528"/>
      <c r="K72" s="535"/>
      <c r="L72" s="527" t="s">
        <v>593</v>
      </c>
      <c r="M72" s="528"/>
      <c r="N72" s="528"/>
      <c r="O72" s="528"/>
    </row>
    <row r="73" spans="1:15" ht="16.5" customHeight="1" thickBot="1" x14ac:dyDescent="0.3">
      <c r="B73" s="21"/>
      <c r="C73" s="65"/>
      <c r="D73" s="532" t="s">
        <v>358</v>
      </c>
      <c r="E73" s="533"/>
      <c r="F73" s="533"/>
      <c r="G73" s="534"/>
      <c r="H73" s="532" t="s">
        <v>359</v>
      </c>
      <c r="I73" s="533"/>
      <c r="J73" s="533"/>
      <c r="K73" s="534"/>
      <c r="L73" s="529" t="s">
        <v>360</v>
      </c>
      <c r="M73" s="530"/>
      <c r="N73" s="530"/>
      <c r="O73" s="530"/>
    </row>
    <row r="74" spans="1:15" ht="15.75" thickBot="1" x14ac:dyDescent="0.3">
      <c r="B74" s="66"/>
      <c r="C74" s="67"/>
      <c r="D74" s="536">
        <v>2022</v>
      </c>
      <c r="E74" s="536"/>
      <c r="F74" s="536"/>
      <c r="G74" s="537"/>
      <c r="H74" s="536">
        <v>2022</v>
      </c>
      <c r="I74" s="536">
        <v>2020</v>
      </c>
      <c r="J74" s="536">
        <v>2021</v>
      </c>
      <c r="K74" s="537">
        <v>2022</v>
      </c>
      <c r="L74" s="536">
        <v>2022</v>
      </c>
      <c r="M74" s="536">
        <v>2020</v>
      </c>
      <c r="N74" s="536">
        <v>2021</v>
      </c>
      <c r="O74" s="537">
        <v>2022</v>
      </c>
    </row>
    <row r="75" spans="1:15" ht="15.75" hidden="1" customHeight="1" thickTop="1" x14ac:dyDescent="0.25">
      <c r="B75" s="130" t="s">
        <v>361</v>
      </c>
      <c r="C75" s="88"/>
      <c r="D75" s="90"/>
      <c r="E75" s="89">
        <v>11</v>
      </c>
      <c r="F75" s="89">
        <v>22</v>
      </c>
      <c r="G75" s="90"/>
      <c r="H75" s="90"/>
      <c r="I75" s="89">
        <v>18</v>
      </c>
      <c r="J75" s="89">
        <v>45</v>
      </c>
      <c r="K75" s="90"/>
      <c r="L75" s="90"/>
      <c r="M75" s="89">
        <v>30</v>
      </c>
      <c r="N75" s="89">
        <v>30</v>
      </c>
      <c r="O75" s="90"/>
    </row>
    <row r="76" spans="1:15" x14ac:dyDescent="0.25">
      <c r="A76" s="225"/>
      <c r="B76" s="234" t="s">
        <v>362</v>
      </c>
      <c r="C76" s="340" t="s">
        <v>2</v>
      </c>
      <c r="D76" s="538">
        <v>0</v>
      </c>
      <c r="E76" s="538"/>
      <c r="F76" s="538"/>
      <c r="G76" s="539"/>
      <c r="H76" s="538">
        <v>0</v>
      </c>
      <c r="I76" s="538">
        <v>0</v>
      </c>
      <c r="J76" s="538">
        <v>0</v>
      </c>
      <c r="K76" s="539">
        <v>0</v>
      </c>
      <c r="L76" s="538">
        <v>0</v>
      </c>
      <c r="M76" s="538">
        <v>0</v>
      </c>
      <c r="N76" s="538">
        <v>0</v>
      </c>
      <c r="O76" s="539">
        <v>0</v>
      </c>
    </row>
    <row r="77" spans="1:15" x14ac:dyDescent="0.25">
      <c r="A77" s="225"/>
      <c r="B77" s="234" t="s">
        <v>363</v>
      </c>
      <c r="C77" s="341"/>
      <c r="D77" s="516">
        <v>14</v>
      </c>
      <c r="E77" s="516"/>
      <c r="F77" s="516"/>
      <c r="G77" s="517"/>
      <c r="H77" s="516">
        <v>38</v>
      </c>
      <c r="I77" s="516">
        <v>19</v>
      </c>
      <c r="J77" s="516">
        <v>44</v>
      </c>
      <c r="K77" s="517">
        <v>38</v>
      </c>
      <c r="L77" s="516">
        <v>11</v>
      </c>
      <c r="M77" s="516">
        <v>16</v>
      </c>
      <c r="N77" s="516">
        <v>15</v>
      </c>
      <c r="O77" s="517">
        <v>11</v>
      </c>
    </row>
    <row r="78" spans="1:15" x14ac:dyDescent="0.25">
      <c r="A78" s="225"/>
      <c r="B78" s="234" t="s">
        <v>596</v>
      </c>
      <c r="C78" s="341"/>
      <c r="D78" s="516">
        <v>5</v>
      </c>
      <c r="E78" s="516"/>
      <c r="F78" s="516"/>
      <c r="G78" s="517"/>
      <c r="H78" s="516">
        <v>23</v>
      </c>
      <c r="I78" s="516">
        <v>13</v>
      </c>
      <c r="J78" s="516">
        <v>21</v>
      </c>
      <c r="K78" s="517">
        <v>23</v>
      </c>
      <c r="L78" s="516">
        <v>2</v>
      </c>
      <c r="M78" s="516">
        <v>2</v>
      </c>
      <c r="N78" s="516">
        <v>2</v>
      </c>
      <c r="O78" s="517">
        <v>2</v>
      </c>
    </row>
    <row r="79" spans="1:15" x14ac:dyDescent="0.25">
      <c r="A79" s="225"/>
      <c r="B79" s="234" t="s">
        <v>597</v>
      </c>
      <c r="C79" s="341"/>
      <c r="D79" s="516">
        <v>0</v>
      </c>
      <c r="E79" s="516"/>
      <c r="F79" s="516"/>
      <c r="G79" s="517"/>
      <c r="H79" s="516">
        <v>3</v>
      </c>
      <c r="I79" s="516">
        <v>3</v>
      </c>
      <c r="J79" s="516">
        <v>3</v>
      </c>
      <c r="K79" s="517">
        <v>3</v>
      </c>
      <c r="L79" s="516">
        <v>2</v>
      </c>
      <c r="M79" s="516">
        <v>3</v>
      </c>
      <c r="N79" s="516">
        <v>2</v>
      </c>
      <c r="O79" s="517">
        <v>2</v>
      </c>
    </row>
    <row r="80" spans="1:15" x14ac:dyDescent="0.25">
      <c r="A80" s="225"/>
      <c r="B80" s="234" t="s">
        <v>364</v>
      </c>
      <c r="C80" s="341"/>
      <c r="D80" s="516">
        <v>2</v>
      </c>
      <c r="E80" s="516"/>
      <c r="F80" s="516"/>
      <c r="G80" s="517"/>
      <c r="H80" s="516">
        <v>9</v>
      </c>
      <c r="I80" s="516">
        <v>8</v>
      </c>
      <c r="J80" s="516">
        <v>8</v>
      </c>
      <c r="K80" s="517">
        <v>9</v>
      </c>
      <c r="L80" s="516">
        <v>14</v>
      </c>
      <c r="M80" s="516">
        <v>11</v>
      </c>
      <c r="N80" s="516">
        <v>10</v>
      </c>
      <c r="O80" s="517">
        <v>14</v>
      </c>
    </row>
    <row r="81" spans="1:15" ht="15.75" customHeight="1" thickBot="1" x14ac:dyDescent="0.3">
      <c r="A81" s="225"/>
      <c r="B81" s="342" t="s">
        <v>365</v>
      </c>
      <c r="C81" s="343"/>
      <c r="D81" s="518">
        <v>9</v>
      </c>
      <c r="E81" s="518"/>
      <c r="F81" s="518"/>
      <c r="G81" s="519"/>
      <c r="H81" s="518">
        <v>15</v>
      </c>
      <c r="I81" s="518">
        <v>8</v>
      </c>
      <c r="J81" s="518">
        <v>15</v>
      </c>
      <c r="K81" s="519">
        <v>15</v>
      </c>
      <c r="L81" s="518">
        <v>8</v>
      </c>
      <c r="M81" s="518">
        <v>12</v>
      </c>
      <c r="N81" s="518">
        <v>9</v>
      </c>
      <c r="O81" s="519">
        <v>8</v>
      </c>
    </row>
    <row r="82" spans="1:15" ht="33.75" customHeight="1" thickTop="1" x14ac:dyDescent="0.25">
      <c r="B82" s="515" t="s">
        <v>594</v>
      </c>
      <c r="C82" s="515"/>
      <c r="D82" s="515"/>
      <c r="E82" s="515"/>
      <c r="F82" s="515"/>
      <c r="G82" s="515"/>
      <c r="H82" s="515"/>
      <c r="I82" s="515"/>
      <c r="J82" s="515"/>
      <c r="K82" s="515"/>
      <c r="L82" s="225"/>
      <c r="M82" s="225"/>
      <c r="N82" s="225"/>
      <c r="O82" s="225"/>
    </row>
    <row r="83" spans="1:15" x14ac:dyDescent="0.25">
      <c r="B83" s="305" t="s">
        <v>366</v>
      </c>
      <c r="C83" s="225"/>
      <c r="D83" s="225"/>
      <c r="E83" s="225"/>
      <c r="F83" s="225"/>
      <c r="G83" s="225"/>
      <c r="H83" s="225"/>
      <c r="I83" s="225"/>
      <c r="J83" s="225"/>
      <c r="K83" s="225"/>
      <c r="L83" s="225"/>
      <c r="M83" s="225"/>
      <c r="N83" s="225"/>
      <c r="O83" s="225"/>
    </row>
    <row r="84" spans="1:15" x14ac:dyDescent="0.25">
      <c r="A84" s="225"/>
      <c r="B84" s="305" t="s">
        <v>595</v>
      </c>
      <c r="C84" s="225"/>
      <c r="D84" s="225"/>
      <c r="E84" s="225"/>
      <c r="F84" s="225"/>
      <c r="G84" s="225"/>
      <c r="H84" s="225"/>
      <c r="I84" s="225"/>
      <c r="J84" s="225"/>
      <c r="K84" s="225"/>
      <c r="L84" s="225"/>
      <c r="M84" s="225"/>
      <c r="N84" s="225"/>
      <c r="O84" s="225"/>
    </row>
    <row r="85" spans="1:15" ht="24" customHeight="1" x14ac:dyDescent="0.25">
      <c r="A85" s="225"/>
      <c r="B85" s="525" t="s">
        <v>715</v>
      </c>
      <c r="C85" s="525"/>
      <c r="D85" s="525"/>
      <c r="E85" s="525"/>
      <c r="F85" s="525"/>
      <c r="G85" s="525"/>
      <c r="H85" s="525"/>
      <c r="I85" s="525"/>
      <c r="J85" s="525"/>
      <c r="K85" s="525"/>
      <c r="L85" s="525"/>
      <c r="M85" s="525"/>
      <c r="N85" s="525"/>
      <c r="O85" s="525"/>
    </row>
    <row r="86" spans="1:15" ht="18.95" customHeight="1" x14ac:dyDescent="0.25">
      <c r="A86" s="225"/>
      <c r="B86" s="515"/>
      <c r="C86" s="515"/>
      <c r="D86" s="515"/>
      <c r="E86" s="515"/>
      <c r="F86" s="515"/>
      <c r="G86" s="515"/>
      <c r="H86" s="515"/>
      <c r="I86" s="515"/>
      <c r="J86" s="515"/>
      <c r="K86" s="515"/>
    </row>
    <row r="87" spans="1:15" x14ac:dyDescent="0.25">
      <c r="A87" s="225"/>
      <c r="B87" s="344"/>
      <c r="C87" s="344"/>
      <c r="D87" s="344"/>
      <c r="E87" s="344"/>
      <c r="F87" s="344"/>
      <c r="G87" s="344"/>
      <c r="H87" s="344"/>
      <c r="I87" s="344"/>
      <c r="J87" s="344"/>
      <c r="K87" s="344"/>
      <c r="L87" s="116"/>
    </row>
    <row r="88" spans="1:15" x14ac:dyDescent="0.25"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116"/>
    </row>
    <row r="89" spans="1:15" ht="26.45" customHeight="1" thickBot="1" x14ac:dyDescent="0.3">
      <c r="B89" s="545" t="s">
        <v>598</v>
      </c>
      <c r="C89" s="545"/>
      <c r="D89" s="545"/>
      <c r="E89" s="426"/>
      <c r="F89" s="426"/>
      <c r="G89" s="426"/>
      <c r="H89" s="426"/>
      <c r="I89" s="426"/>
      <c r="J89" s="426"/>
      <c r="K89" s="426"/>
      <c r="L89" s="426"/>
      <c r="M89" s="426"/>
    </row>
    <row r="90" spans="1:15" ht="15.75" thickBot="1" x14ac:dyDescent="0.3">
      <c r="B90" s="18"/>
      <c r="C90" s="18"/>
      <c r="D90" s="324">
        <v>2022</v>
      </c>
    </row>
    <row r="91" spans="1:15" ht="15.75" thickTop="1" x14ac:dyDescent="0.25">
      <c r="B91" s="289" t="s">
        <v>599</v>
      </c>
      <c r="C91" s="220" t="s">
        <v>2</v>
      </c>
      <c r="D91" s="94"/>
    </row>
    <row r="92" spans="1:15" x14ac:dyDescent="0.25">
      <c r="B92" s="249" t="s">
        <v>600</v>
      </c>
      <c r="C92" s="220"/>
      <c r="D92" s="366">
        <v>57</v>
      </c>
    </row>
    <row r="93" spans="1:15" x14ac:dyDescent="0.25">
      <c r="B93" s="249" t="s">
        <v>601</v>
      </c>
      <c r="C93" s="220"/>
      <c r="D93" s="366">
        <v>155</v>
      </c>
    </row>
    <row r="94" spans="1:15" x14ac:dyDescent="0.25">
      <c r="B94" s="249" t="s">
        <v>602</v>
      </c>
      <c r="C94" s="220"/>
      <c r="D94" s="366">
        <v>285</v>
      </c>
    </row>
    <row r="95" spans="1:15" x14ac:dyDescent="0.25">
      <c r="B95" s="249" t="s">
        <v>603</v>
      </c>
      <c r="C95" s="220"/>
      <c r="D95" s="366">
        <v>318</v>
      </c>
    </row>
    <row r="96" spans="1:15" ht="15.75" thickBot="1" x14ac:dyDescent="0.3">
      <c r="B96" s="423" t="s">
        <v>604</v>
      </c>
      <c r="C96" s="243"/>
      <c r="D96" s="137">
        <v>4568</v>
      </c>
    </row>
    <row r="97" spans="2:8" ht="15.75" customHeight="1" thickTop="1" x14ac:dyDescent="0.25">
      <c r="B97" s="424"/>
      <c r="C97" s="424"/>
      <c r="D97" s="364"/>
      <c r="E97" s="365"/>
      <c r="F97" s="365"/>
      <c r="G97" s="365"/>
      <c r="H97" s="365"/>
    </row>
    <row r="98" spans="2:8" ht="15.75" thickBot="1" x14ac:dyDescent="0.3">
      <c r="B98" s="14" t="s">
        <v>368</v>
      </c>
    </row>
    <row r="99" spans="2:8" ht="15.75" thickBot="1" x14ac:dyDescent="0.3">
      <c r="B99" s="8"/>
      <c r="C99" s="8"/>
      <c r="D99" s="25">
        <v>2018</v>
      </c>
      <c r="E99" s="25">
        <v>2019</v>
      </c>
      <c r="F99" s="297">
        <v>2020</v>
      </c>
      <c r="G99" s="297">
        <v>2021</v>
      </c>
      <c r="H99" s="296">
        <v>2022</v>
      </c>
    </row>
    <row r="100" spans="2:8" ht="15.75" thickTop="1" x14ac:dyDescent="0.25">
      <c r="B100" s="111" t="s">
        <v>369</v>
      </c>
      <c r="C100" s="21"/>
      <c r="D100" s="21"/>
      <c r="E100" s="21"/>
      <c r="F100" s="21"/>
      <c r="G100" s="298"/>
      <c r="H100" s="53"/>
    </row>
    <row r="101" spans="2:8" x14ac:dyDescent="0.25">
      <c r="B101" s="54" t="s">
        <v>370</v>
      </c>
      <c r="C101" s="10" t="s">
        <v>2</v>
      </c>
      <c r="D101" s="38">
        <v>72</v>
      </c>
      <c r="E101" s="69">
        <v>67</v>
      </c>
      <c r="F101" s="69">
        <v>46</v>
      </c>
      <c r="G101" s="69">
        <v>36</v>
      </c>
      <c r="H101" s="53">
        <v>36</v>
      </c>
    </row>
    <row r="102" spans="2:8" x14ac:dyDescent="0.25">
      <c r="B102" s="124" t="s">
        <v>371</v>
      </c>
      <c r="C102" s="21"/>
      <c r="D102" s="38">
        <v>63</v>
      </c>
      <c r="E102" s="69">
        <v>61</v>
      </c>
      <c r="F102" s="69">
        <v>43</v>
      </c>
      <c r="G102" s="69">
        <v>30</v>
      </c>
      <c r="H102" s="53">
        <v>28</v>
      </c>
    </row>
    <row r="103" spans="2:8" x14ac:dyDescent="0.25">
      <c r="B103" s="54" t="s">
        <v>372</v>
      </c>
      <c r="C103" s="10" t="s">
        <v>373</v>
      </c>
      <c r="D103" s="37">
        <v>2665</v>
      </c>
      <c r="E103" s="37">
        <v>1033</v>
      </c>
      <c r="F103" s="37">
        <v>958</v>
      </c>
      <c r="G103" s="37">
        <v>1355</v>
      </c>
      <c r="H103" s="179">
        <v>886</v>
      </c>
    </row>
    <row r="104" spans="2:8" x14ac:dyDescent="0.25">
      <c r="B104" s="126" t="s">
        <v>374</v>
      </c>
      <c r="C104" s="21"/>
      <c r="D104" s="37">
        <v>1595</v>
      </c>
      <c r="E104" s="38">
        <v>985</v>
      </c>
      <c r="F104" s="38">
        <v>882</v>
      </c>
      <c r="G104" s="38">
        <v>436</v>
      </c>
      <c r="H104" s="53">
        <v>845</v>
      </c>
    </row>
    <row r="105" spans="2:8" ht="24" x14ac:dyDescent="0.25">
      <c r="B105" s="430" t="s">
        <v>375</v>
      </c>
      <c r="C105" s="10" t="s">
        <v>376</v>
      </c>
      <c r="D105" s="38">
        <v>1.5</v>
      </c>
      <c r="E105" s="38">
        <v>0.9</v>
      </c>
      <c r="F105" s="213" t="s">
        <v>377</v>
      </c>
      <c r="G105" s="213">
        <v>0.4</v>
      </c>
      <c r="H105" s="53">
        <v>0.9</v>
      </c>
    </row>
    <row r="106" spans="2:8" x14ac:dyDescent="0.25">
      <c r="B106" s="228" t="s">
        <v>605</v>
      </c>
      <c r="C106" s="21"/>
      <c r="D106" s="21"/>
      <c r="E106" s="21"/>
      <c r="F106" s="248"/>
      <c r="G106" s="248"/>
      <c r="H106" s="53"/>
    </row>
    <row r="107" spans="2:8" x14ac:dyDescent="0.25">
      <c r="B107" s="221" t="s">
        <v>370</v>
      </c>
      <c r="C107" s="220" t="s">
        <v>2</v>
      </c>
      <c r="D107" s="213">
        <v>101</v>
      </c>
      <c r="E107" s="213" t="s">
        <v>606</v>
      </c>
      <c r="F107" s="213">
        <v>110</v>
      </c>
      <c r="G107" s="213" t="s">
        <v>607</v>
      </c>
      <c r="H107" s="53">
        <v>244</v>
      </c>
    </row>
    <row r="108" spans="2:8" x14ac:dyDescent="0.25">
      <c r="B108" s="247" t="s">
        <v>374</v>
      </c>
      <c r="C108" s="248"/>
      <c r="D108" s="213">
        <v>101</v>
      </c>
      <c r="E108" s="213" t="s">
        <v>606</v>
      </c>
      <c r="F108" s="213">
        <v>109</v>
      </c>
      <c r="G108" s="213" t="s">
        <v>607</v>
      </c>
      <c r="H108" s="53">
        <v>244</v>
      </c>
    </row>
    <row r="109" spans="2:8" x14ac:dyDescent="0.25">
      <c r="B109" s="221" t="s">
        <v>378</v>
      </c>
      <c r="C109" s="220" t="s">
        <v>373</v>
      </c>
      <c r="D109" s="273">
        <v>4022</v>
      </c>
      <c r="E109" s="273" t="s">
        <v>608</v>
      </c>
      <c r="F109" s="273">
        <v>5866</v>
      </c>
      <c r="G109" s="273" t="s">
        <v>609</v>
      </c>
      <c r="H109" s="321">
        <v>5253</v>
      </c>
    </row>
    <row r="110" spans="2:8" x14ac:dyDescent="0.25">
      <c r="B110" s="247" t="s">
        <v>374</v>
      </c>
      <c r="C110" s="248"/>
      <c r="D110" s="273">
        <v>4022</v>
      </c>
      <c r="E110" s="273" t="s">
        <v>608</v>
      </c>
      <c r="F110" s="273">
        <v>5457</v>
      </c>
      <c r="G110" s="273" t="s">
        <v>609</v>
      </c>
      <c r="H110" s="321">
        <v>5253</v>
      </c>
    </row>
    <row r="111" spans="2:8" ht="24" x14ac:dyDescent="0.25">
      <c r="B111" s="228" t="s">
        <v>379</v>
      </c>
      <c r="C111" s="248"/>
      <c r="D111" s="273">
        <v>3602</v>
      </c>
      <c r="E111" s="273" t="s">
        <v>608</v>
      </c>
      <c r="F111" s="273">
        <v>4452</v>
      </c>
      <c r="G111" s="273" t="s">
        <v>609</v>
      </c>
      <c r="H111" s="321">
        <v>5253</v>
      </c>
    </row>
    <row r="112" spans="2:8" x14ac:dyDescent="0.25">
      <c r="B112" s="111" t="s">
        <v>380</v>
      </c>
      <c r="C112" s="21"/>
      <c r="D112" s="21"/>
      <c r="E112" s="21"/>
      <c r="F112" s="248"/>
      <c r="G112" s="248"/>
      <c r="H112" s="53"/>
    </row>
    <row r="113" spans="1:12" x14ac:dyDescent="0.25">
      <c r="B113" s="54" t="s">
        <v>381</v>
      </c>
      <c r="C113" s="10" t="s">
        <v>2</v>
      </c>
      <c r="D113" s="38">
        <v>34</v>
      </c>
      <c r="E113" s="38">
        <v>21</v>
      </c>
      <c r="F113" s="213">
        <v>24</v>
      </c>
      <c r="G113" s="213">
        <v>20</v>
      </c>
      <c r="H113" s="53">
        <v>13</v>
      </c>
    </row>
    <row r="114" spans="1:12" x14ac:dyDescent="0.25">
      <c r="B114" s="54" t="s">
        <v>382</v>
      </c>
      <c r="C114" s="10" t="s">
        <v>373</v>
      </c>
      <c r="D114" s="38">
        <v>61</v>
      </c>
      <c r="E114" s="38">
        <v>4</v>
      </c>
      <c r="F114" s="38">
        <v>3</v>
      </c>
      <c r="G114" s="38">
        <v>68</v>
      </c>
      <c r="H114" s="53">
        <v>47</v>
      </c>
    </row>
    <row r="115" spans="1:12" x14ac:dyDescent="0.25">
      <c r="B115" s="430" t="s">
        <v>732</v>
      </c>
      <c r="C115" s="10" t="s">
        <v>25</v>
      </c>
      <c r="D115" s="38">
        <v>41.24</v>
      </c>
      <c r="E115" s="38">
        <v>40.93</v>
      </c>
      <c r="F115" s="38">
        <v>66.14</v>
      </c>
      <c r="G115" s="38">
        <v>55.42</v>
      </c>
      <c r="H115" s="91">
        <v>46.01</v>
      </c>
    </row>
    <row r="116" spans="1:12" x14ac:dyDescent="0.25">
      <c r="B116" s="126" t="s">
        <v>316</v>
      </c>
      <c r="C116" s="21"/>
      <c r="D116" s="38">
        <v>11.65</v>
      </c>
      <c r="E116" s="38">
        <v>8.27</v>
      </c>
      <c r="F116" s="38">
        <v>37.86</v>
      </c>
      <c r="G116" s="38">
        <v>6.24</v>
      </c>
      <c r="H116" s="53">
        <v>6.48</v>
      </c>
    </row>
    <row r="117" spans="1:12" ht="15.75" thickBot="1" x14ac:dyDescent="0.3">
      <c r="B117" s="129" t="s">
        <v>317</v>
      </c>
      <c r="C117" s="3"/>
      <c r="D117" s="50">
        <v>29.6</v>
      </c>
      <c r="E117" s="51">
        <v>32.659999999999997</v>
      </c>
      <c r="F117" s="51">
        <v>28.28</v>
      </c>
      <c r="G117" s="51">
        <v>49.18</v>
      </c>
      <c r="H117" s="146">
        <v>39.53</v>
      </c>
    </row>
    <row r="118" spans="1:12" ht="15.75" customHeight="1" thickTop="1" x14ac:dyDescent="0.25">
      <c r="B118" s="526" t="s">
        <v>383</v>
      </c>
      <c r="C118" s="526"/>
      <c r="D118" s="526"/>
      <c r="E118" s="526"/>
      <c r="F118" s="526"/>
      <c r="G118" s="526"/>
      <c r="H118" s="526"/>
      <c r="I118" s="367"/>
      <c r="J118" s="367"/>
      <c r="K118" s="367"/>
      <c r="L118" s="367"/>
    </row>
    <row r="119" spans="1:12" x14ac:dyDescent="0.25">
      <c r="A119" s="225"/>
      <c r="B119" s="524" t="s">
        <v>610</v>
      </c>
      <c r="C119" s="524"/>
      <c r="D119" s="524"/>
      <c r="E119" s="524"/>
      <c r="F119" s="524"/>
      <c r="G119" s="524"/>
      <c r="H119" s="225"/>
      <c r="I119" s="119"/>
    </row>
    <row r="120" spans="1:12" x14ac:dyDescent="0.25">
      <c r="A120" s="225"/>
      <c r="B120" s="258" t="s">
        <v>384</v>
      </c>
      <c r="C120" s="225"/>
      <c r="D120" s="225"/>
      <c r="E120" s="225"/>
      <c r="F120" s="225"/>
      <c r="G120" s="225"/>
      <c r="H120" s="225"/>
    </row>
    <row r="121" spans="1:12" x14ac:dyDescent="0.25">
      <c r="A121" s="225"/>
      <c r="B121" s="345"/>
      <c r="C121" s="225"/>
      <c r="D121" s="225"/>
      <c r="E121" s="225"/>
      <c r="F121" s="225"/>
      <c r="G121" s="225"/>
    </row>
    <row r="122" spans="1:12" x14ac:dyDescent="0.25">
      <c r="B122" s="23"/>
    </row>
    <row r="123" spans="1:12" ht="15.75" thickBot="1" x14ac:dyDescent="0.3">
      <c r="B123" s="14" t="s">
        <v>385</v>
      </c>
    </row>
    <row r="124" spans="1:12" ht="15.75" thickBot="1" x14ac:dyDescent="0.3">
      <c r="B124" s="8"/>
      <c r="C124" s="8"/>
      <c r="D124" s="25">
        <v>2018</v>
      </c>
      <c r="E124" s="25">
        <v>2019</v>
      </c>
      <c r="F124" s="25">
        <v>2020</v>
      </c>
      <c r="G124" s="297">
        <v>2021</v>
      </c>
      <c r="H124" s="296">
        <v>2022</v>
      </c>
    </row>
    <row r="125" spans="1:12" ht="24.75" thickTop="1" x14ac:dyDescent="0.25">
      <c r="B125" s="430" t="s">
        <v>746</v>
      </c>
      <c r="C125" s="10" t="s">
        <v>386</v>
      </c>
      <c r="D125" s="38">
        <v>53.1</v>
      </c>
      <c r="E125" s="52">
        <v>52</v>
      </c>
      <c r="F125" s="38" t="s">
        <v>387</v>
      </c>
      <c r="G125" s="38">
        <v>48.8</v>
      </c>
      <c r="H125" s="53">
        <v>48.8</v>
      </c>
    </row>
    <row r="126" spans="1:12" ht="25.5" x14ac:dyDescent="0.25">
      <c r="B126" s="430" t="s">
        <v>747</v>
      </c>
      <c r="C126" s="10" t="s">
        <v>388</v>
      </c>
      <c r="D126" s="38">
        <v>3.9E-2</v>
      </c>
      <c r="E126" s="38">
        <v>3.5000000000000003E-2</v>
      </c>
      <c r="F126" s="38" t="s">
        <v>389</v>
      </c>
      <c r="G126" s="38">
        <v>3.2000000000000001E-2</v>
      </c>
      <c r="H126" s="53">
        <v>3.3000000000000002E-2</v>
      </c>
    </row>
    <row r="127" spans="1:12" ht="25.5" x14ac:dyDescent="0.25">
      <c r="B127" s="111" t="s">
        <v>748</v>
      </c>
      <c r="C127" s="10" t="s">
        <v>390</v>
      </c>
      <c r="D127" s="38">
        <v>16.5</v>
      </c>
      <c r="E127" s="38">
        <v>15.2</v>
      </c>
      <c r="F127" s="38" t="s">
        <v>391</v>
      </c>
      <c r="G127" s="38">
        <v>18.5</v>
      </c>
      <c r="H127" s="53">
        <v>17.899999999999999</v>
      </c>
    </row>
    <row r="128" spans="1:12" ht="22.5" customHeight="1" x14ac:dyDescent="0.25">
      <c r="B128" s="430" t="s">
        <v>749</v>
      </c>
      <c r="C128" s="10" t="s">
        <v>392</v>
      </c>
      <c r="D128" s="38">
        <v>1.0999999999999999E-2</v>
      </c>
      <c r="E128" s="86">
        <v>0.01</v>
      </c>
      <c r="F128" s="38">
        <v>1.2E-2</v>
      </c>
      <c r="G128" s="38">
        <v>1.4999999999999999E-2</v>
      </c>
      <c r="H128" s="53">
        <v>1.6E-2</v>
      </c>
    </row>
    <row r="129" spans="1:14" ht="25.5" x14ac:dyDescent="0.25">
      <c r="B129" s="430" t="s">
        <v>750</v>
      </c>
      <c r="C129" s="10" t="s">
        <v>393</v>
      </c>
      <c r="D129" s="86">
        <v>0.24</v>
      </c>
      <c r="E129" s="86">
        <v>0.2</v>
      </c>
      <c r="F129" s="38" t="s">
        <v>394</v>
      </c>
      <c r="G129" s="38">
        <v>0.156</v>
      </c>
      <c r="H129" s="53">
        <v>0.14799999999999999</v>
      </c>
    </row>
    <row r="130" spans="1:14" ht="24" x14ac:dyDescent="0.25">
      <c r="B130" s="111" t="s">
        <v>395</v>
      </c>
      <c r="C130" s="10" t="s">
        <v>105</v>
      </c>
      <c r="D130" s="38">
        <v>23.1</v>
      </c>
      <c r="E130" s="38">
        <v>24.1</v>
      </c>
      <c r="F130" s="38" t="s">
        <v>396</v>
      </c>
      <c r="G130" s="38">
        <v>24</v>
      </c>
      <c r="H130" s="72">
        <v>23.1</v>
      </c>
    </row>
    <row r="131" spans="1:14" x14ac:dyDescent="0.25">
      <c r="B131" s="228" t="s">
        <v>611</v>
      </c>
      <c r="C131" s="21"/>
      <c r="D131" s="38">
        <v>1.5</v>
      </c>
      <c r="E131" s="38">
        <v>1.4</v>
      </c>
      <c r="F131" s="38" t="s">
        <v>397</v>
      </c>
      <c r="G131" s="38">
        <v>1.4</v>
      </c>
      <c r="H131" s="53">
        <v>1.4</v>
      </c>
    </row>
    <row r="132" spans="1:14" x14ac:dyDescent="0.25">
      <c r="B132" s="430" t="s">
        <v>751</v>
      </c>
      <c r="C132" s="2" t="s">
        <v>398</v>
      </c>
      <c r="D132" s="38">
        <v>65.819999999999993</v>
      </c>
      <c r="E132" s="38">
        <v>53.79</v>
      </c>
      <c r="F132" s="38">
        <v>54.21</v>
      </c>
      <c r="G132" s="38">
        <v>87.42</v>
      </c>
      <c r="H132" s="91">
        <v>76.66</v>
      </c>
    </row>
    <row r="133" spans="1:14" x14ac:dyDescent="0.25">
      <c r="B133" s="126" t="s">
        <v>316</v>
      </c>
      <c r="C133" s="21"/>
      <c r="D133" s="38">
        <v>29.92</v>
      </c>
      <c r="E133" s="38">
        <v>25.92</v>
      </c>
      <c r="F133" s="38">
        <v>20.57</v>
      </c>
      <c r="G133" s="38">
        <v>31.65</v>
      </c>
      <c r="H133" s="91">
        <v>41.83</v>
      </c>
    </row>
    <row r="134" spans="1:14" ht="15.75" thickBot="1" x14ac:dyDescent="0.3">
      <c r="B134" s="129" t="s">
        <v>317</v>
      </c>
      <c r="C134" s="3"/>
      <c r="D134" s="35">
        <v>35.89</v>
      </c>
      <c r="E134" s="35">
        <v>27.87</v>
      </c>
      <c r="F134" s="35">
        <v>33.64</v>
      </c>
      <c r="G134" s="35">
        <v>55.77</v>
      </c>
      <c r="H134" s="146">
        <v>34.840000000000003</v>
      </c>
    </row>
    <row r="135" spans="1:14" ht="15.75" thickTop="1" x14ac:dyDescent="0.25">
      <c r="B135" s="522" t="s">
        <v>367</v>
      </c>
      <c r="C135" s="522"/>
      <c r="D135" s="522"/>
      <c r="E135" s="522"/>
      <c r="F135" s="522"/>
      <c r="G135" s="522"/>
      <c r="H135" s="523"/>
    </row>
    <row r="138" spans="1:14" ht="15.75" thickBot="1" x14ac:dyDescent="0.3">
      <c r="B138" s="134" t="s">
        <v>399</v>
      </c>
    </row>
    <row r="139" spans="1:14" ht="15.75" thickBot="1" x14ac:dyDescent="0.3">
      <c r="B139" s="8"/>
      <c r="C139" s="8"/>
      <c r="D139" s="25">
        <v>2018</v>
      </c>
      <c r="E139" s="25">
        <v>2019</v>
      </c>
      <c r="F139" s="297">
        <v>2020</v>
      </c>
      <c r="G139" s="297">
        <v>2021</v>
      </c>
      <c r="H139" s="296">
        <v>2022</v>
      </c>
    </row>
    <row r="140" spans="1:14" ht="15.75" thickTop="1" x14ac:dyDescent="0.25">
      <c r="B140" s="111" t="s">
        <v>400</v>
      </c>
      <c r="C140" s="10" t="s">
        <v>401</v>
      </c>
      <c r="D140" s="38">
        <v>2.6</v>
      </c>
      <c r="E140" s="38">
        <v>2.2000000000000002</v>
      </c>
      <c r="F140" s="48">
        <v>1.8</v>
      </c>
      <c r="G140" s="38">
        <v>2.1</v>
      </c>
      <c r="H140" s="53">
        <v>2.7</v>
      </c>
    </row>
    <row r="141" spans="1:14" x14ac:dyDescent="0.25">
      <c r="B141" s="124" t="s">
        <v>402</v>
      </c>
      <c r="C141" s="21"/>
      <c r="D141" s="38">
        <v>0.3</v>
      </c>
      <c r="E141" s="38">
        <v>0.5</v>
      </c>
      <c r="F141" s="48">
        <v>0.4</v>
      </c>
      <c r="G141" s="38">
        <v>0.5</v>
      </c>
      <c r="H141" s="53">
        <v>1.1000000000000001</v>
      </c>
    </row>
    <row r="142" spans="1:14" ht="15.75" thickBot="1" x14ac:dyDescent="0.3">
      <c r="B142" s="124" t="s">
        <v>403</v>
      </c>
      <c r="C142" s="21"/>
      <c r="D142" s="38">
        <v>2.2999999999999998</v>
      </c>
      <c r="E142" s="38">
        <v>1.7</v>
      </c>
      <c r="F142" s="48">
        <v>1.4</v>
      </c>
      <c r="G142" s="38">
        <v>1.6</v>
      </c>
      <c r="H142" s="53">
        <v>1.6</v>
      </c>
    </row>
    <row r="143" spans="1:14" ht="15.75" thickTop="1" x14ac:dyDescent="0.25">
      <c r="B143" s="368"/>
      <c r="C143" s="368"/>
      <c r="D143" s="368"/>
      <c r="E143" s="368"/>
      <c r="F143" s="368"/>
      <c r="G143" s="368"/>
      <c r="H143" s="368"/>
      <c r="I143" s="368"/>
    </row>
    <row r="144" spans="1:14" x14ac:dyDescent="0.25">
      <c r="A144" s="225"/>
      <c r="B144" s="416"/>
      <c r="C144" s="416"/>
      <c r="D144" s="416"/>
      <c r="E144" s="416"/>
      <c r="F144" s="416"/>
      <c r="G144" s="416"/>
      <c r="H144" s="416"/>
      <c r="I144" s="416"/>
      <c r="J144" s="225"/>
      <c r="K144" s="225"/>
      <c r="L144" s="225"/>
      <c r="M144" s="225"/>
      <c r="N144" s="225"/>
    </row>
    <row r="145" spans="1:14" ht="15.75" thickBot="1" x14ac:dyDescent="0.3">
      <c r="A145" s="225"/>
      <c r="B145" s="416"/>
      <c r="C145" s="416"/>
      <c r="D145" s="416"/>
      <c r="E145" s="416"/>
      <c r="F145" s="416"/>
      <c r="G145" s="416"/>
      <c r="H145" s="416"/>
      <c r="I145" s="416"/>
      <c r="J145" s="225"/>
      <c r="K145" s="225"/>
      <c r="L145" s="225"/>
      <c r="M145" s="225"/>
      <c r="N145" s="225"/>
    </row>
    <row r="146" spans="1:14" ht="15.75" thickBot="1" x14ac:dyDescent="0.3">
      <c r="A146" s="225"/>
      <c r="B146" s="222"/>
      <c r="C146" s="222"/>
      <c r="D146" s="540">
        <v>2018</v>
      </c>
      <c r="E146" s="541"/>
      <c r="F146" s="540">
        <v>2019</v>
      </c>
      <c r="G146" s="541"/>
      <c r="H146" s="540">
        <v>2020</v>
      </c>
      <c r="I146" s="541"/>
      <c r="J146" s="540">
        <v>2021</v>
      </c>
      <c r="K146" s="541"/>
      <c r="L146" s="540">
        <v>2022</v>
      </c>
      <c r="M146" s="541"/>
      <c r="N146" s="225"/>
    </row>
    <row r="147" spans="1:14" ht="16.5" thickTop="1" thickBot="1" x14ac:dyDescent="0.3">
      <c r="A147" s="225"/>
      <c r="B147" s="222"/>
      <c r="C147" s="222"/>
      <c r="D147" s="222" t="s">
        <v>612</v>
      </c>
      <c r="E147" s="222" t="s">
        <v>613</v>
      </c>
      <c r="F147" s="222" t="s">
        <v>612</v>
      </c>
      <c r="G147" s="222" t="s">
        <v>613</v>
      </c>
      <c r="H147" s="222" t="s">
        <v>612</v>
      </c>
      <c r="I147" s="222" t="s">
        <v>613</v>
      </c>
      <c r="J147" s="222" t="s">
        <v>612</v>
      </c>
      <c r="K147" s="222" t="s">
        <v>613</v>
      </c>
      <c r="L147" s="222" t="s">
        <v>612</v>
      </c>
      <c r="M147" s="222" t="s">
        <v>613</v>
      </c>
      <c r="N147" s="225"/>
    </row>
    <row r="148" spans="1:14" ht="24.75" thickTop="1" x14ac:dyDescent="0.25">
      <c r="A148" s="225"/>
      <c r="B148" s="498" t="s">
        <v>614</v>
      </c>
      <c r="C148" s="417" t="s">
        <v>401</v>
      </c>
      <c r="D148" s="419">
        <v>0.02</v>
      </c>
      <c r="E148" s="419">
        <v>0.27</v>
      </c>
      <c r="F148" s="419">
        <v>0.03</v>
      </c>
      <c r="G148" s="419">
        <v>0.43</v>
      </c>
      <c r="H148" s="419">
        <v>0.02</v>
      </c>
      <c r="I148" s="419">
        <v>0.39</v>
      </c>
      <c r="J148" s="419">
        <v>0.01</v>
      </c>
      <c r="K148" s="419">
        <v>0.45</v>
      </c>
      <c r="L148" s="418">
        <v>0.08</v>
      </c>
      <c r="M148" s="418">
        <v>0.97</v>
      </c>
      <c r="N148" s="225"/>
    </row>
    <row r="149" spans="1:14" x14ac:dyDescent="0.25">
      <c r="A149" s="225"/>
      <c r="B149" s="247" t="s">
        <v>615</v>
      </c>
      <c r="C149" s="417"/>
      <c r="D149" s="252">
        <v>0</v>
      </c>
      <c r="E149" s="252">
        <v>0.05</v>
      </c>
      <c r="F149" s="252">
        <v>0</v>
      </c>
      <c r="G149" s="252">
        <v>0.04</v>
      </c>
      <c r="H149" s="252">
        <v>0</v>
      </c>
      <c r="I149" s="252">
        <v>0.04</v>
      </c>
      <c r="J149" s="252">
        <v>0</v>
      </c>
      <c r="K149" s="252">
        <v>0.04</v>
      </c>
      <c r="L149" s="420">
        <v>0</v>
      </c>
      <c r="M149" s="418">
        <v>0.04</v>
      </c>
      <c r="N149" s="225"/>
    </row>
    <row r="150" spans="1:14" x14ac:dyDescent="0.25">
      <c r="A150" s="225"/>
      <c r="B150" s="247" t="s">
        <v>616</v>
      </c>
      <c r="C150" s="417"/>
      <c r="D150" s="252">
        <v>0.02</v>
      </c>
      <c r="E150" s="252">
        <v>0.22</v>
      </c>
      <c r="F150" s="252">
        <v>0.03</v>
      </c>
      <c r="G150" s="252">
        <v>0.39</v>
      </c>
      <c r="H150" s="252">
        <v>0.02</v>
      </c>
      <c r="I150" s="252">
        <v>0.35</v>
      </c>
      <c r="J150" s="252">
        <v>0.01</v>
      </c>
      <c r="K150" s="252">
        <v>0.41</v>
      </c>
      <c r="L150" s="418">
        <v>0.08</v>
      </c>
      <c r="M150" s="418">
        <v>0.93</v>
      </c>
      <c r="N150" s="225"/>
    </row>
    <row r="151" spans="1:14" x14ac:dyDescent="0.25">
      <c r="A151" s="225"/>
      <c r="B151" s="356" t="s">
        <v>617</v>
      </c>
      <c r="C151" s="417"/>
      <c r="D151" s="252">
        <v>0.01</v>
      </c>
      <c r="E151" s="252">
        <v>0.03</v>
      </c>
      <c r="F151" s="252">
        <v>0.02</v>
      </c>
      <c r="G151" s="252">
        <v>7.0000000000000007E-2</v>
      </c>
      <c r="H151" s="252">
        <v>0.01</v>
      </c>
      <c r="I151" s="252">
        <v>0.12</v>
      </c>
      <c r="J151" s="252">
        <v>0</v>
      </c>
      <c r="K151" s="252">
        <v>0.17</v>
      </c>
      <c r="L151" s="418">
        <v>0.03</v>
      </c>
      <c r="M151" s="418">
        <v>0.03</v>
      </c>
      <c r="N151" s="225"/>
    </row>
    <row r="152" spans="1:14" x14ac:dyDescent="0.25">
      <c r="A152" s="225"/>
      <c r="B152" s="356" t="s">
        <v>618</v>
      </c>
      <c r="C152" s="417"/>
      <c r="D152" s="252">
        <v>0</v>
      </c>
      <c r="E152" s="252">
        <v>0.01</v>
      </c>
      <c r="F152" s="252">
        <v>0</v>
      </c>
      <c r="G152" s="252">
        <v>0.01</v>
      </c>
      <c r="H152" s="252">
        <v>0</v>
      </c>
      <c r="I152" s="252">
        <v>0</v>
      </c>
      <c r="J152" s="252">
        <v>0</v>
      </c>
      <c r="K152" s="252">
        <v>0</v>
      </c>
      <c r="L152" s="421">
        <v>0</v>
      </c>
      <c r="M152" s="418">
        <v>0.01</v>
      </c>
      <c r="N152" s="225"/>
    </row>
    <row r="153" spans="1:14" ht="18" customHeight="1" x14ac:dyDescent="0.25">
      <c r="A153" s="225"/>
      <c r="B153" s="356" t="s">
        <v>619</v>
      </c>
      <c r="C153" s="417"/>
      <c r="D153" s="252">
        <v>0</v>
      </c>
      <c r="E153" s="252">
        <v>0.03</v>
      </c>
      <c r="F153" s="252">
        <v>0</v>
      </c>
      <c r="G153" s="252">
        <v>0.04</v>
      </c>
      <c r="H153" s="252">
        <v>0</v>
      </c>
      <c r="I153" s="252">
        <v>0.01</v>
      </c>
      <c r="J153" s="252">
        <v>0</v>
      </c>
      <c r="K153" s="252">
        <v>0.01</v>
      </c>
      <c r="L153" s="421">
        <v>0</v>
      </c>
      <c r="M153" s="418">
        <v>0.01</v>
      </c>
      <c r="N153" s="225"/>
    </row>
    <row r="154" spans="1:14" x14ac:dyDescent="0.25">
      <c r="A154" s="225"/>
      <c r="B154" s="356" t="s">
        <v>620</v>
      </c>
      <c r="C154" s="417"/>
      <c r="D154" s="252">
        <v>0.01</v>
      </c>
      <c r="E154" s="252">
        <v>0.15</v>
      </c>
      <c r="F154" s="252">
        <v>0.01</v>
      </c>
      <c r="G154" s="252">
        <v>0.28000000000000003</v>
      </c>
      <c r="H154" s="252">
        <v>0.02</v>
      </c>
      <c r="I154" s="252">
        <v>0.22</v>
      </c>
      <c r="J154" s="252">
        <v>0.01</v>
      </c>
      <c r="K154" s="252">
        <v>0.23</v>
      </c>
      <c r="L154" s="418">
        <v>0.05</v>
      </c>
      <c r="M154" s="418">
        <v>0.88</v>
      </c>
      <c r="N154" s="225"/>
    </row>
    <row r="155" spans="1:14" ht="24" x14ac:dyDescent="0.25">
      <c r="A155" s="225"/>
      <c r="B155" s="498" t="s">
        <v>621</v>
      </c>
      <c r="C155" s="417"/>
      <c r="D155" s="252">
        <v>0.03</v>
      </c>
      <c r="E155" s="252">
        <v>2.2200000000000002</v>
      </c>
      <c r="F155" s="252">
        <v>0.23</v>
      </c>
      <c r="G155" s="252">
        <v>1.46</v>
      </c>
      <c r="H155" s="252">
        <v>0.18</v>
      </c>
      <c r="I155" s="252">
        <v>1.21</v>
      </c>
      <c r="J155" s="252">
        <v>0.09</v>
      </c>
      <c r="K155" s="252">
        <v>1.53</v>
      </c>
      <c r="L155" s="418">
        <v>0.26</v>
      </c>
      <c r="M155" s="421">
        <v>1.4</v>
      </c>
      <c r="N155" s="225"/>
    </row>
    <row r="156" spans="1:14" x14ac:dyDescent="0.25">
      <c r="A156" s="225"/>
      <c r="B156" s="247" t="s">
        <v>615</v>
      </c>
      <c r="C156" s="417"/>
      <c r="D156" s="252">
        <v>0</v>
      </c>
      <c r="E156" s="252">
        <v>0.95</v>
      </c>
      <c r="F156" s="252">
        <v>0</v>
      </c>
      <c r="G156" s="252">
        <v>0.11</v>
      </c>
      <c r="H156" s="252">
        <v>0</v>
      </c>
      <c r="I156" s="252">
        <v>0.16</v>
      </c>
      <c r="J156" s="252">
        <v>0</v>
      </c>
      <c r="K156" s="252">
        <v>0.19</v>
      </c>
      <c r="L156" s="418">
        <v>0.03</v>
      </c>
      <c r="M156" s="418">
        <v>0.23</v>
      </c>
      <c r="N156" s="225"/>
    </row>
    <row r="157" spans="1:14" x14ac:dyDescent="0.25">
      <c r="A157" s="225"/>
      <c r="B157" s="247" t="s">
        <v>616</v>
      </c>
      <c r="C157" s="417"/>
      <c r="D157" s="252">
        <v>0.03</v>
      </c>
      <c r="E157" s="252">
        <v>1.27</v>
      </c>
      <c r="F157" s="252">
        <v>0.23</v>
      </c>
      <c r="G157" s="252">
        <v>1.35</v>
      </c>
      <c r="H157" s="252">
        <v>0.17</v>
      </c>
      <c r="I157" s="252">
        <v>1.05</v>
      </c>
      <c r="J157" s="252">
        <v>0.09</v>
      </c>
      <c r="K157" s="252">
        <v>1.34</v>
      </c>
      <c r="L157" s="418">
        <v>0.24</v>
      </c>
      <c r="M157" s="418">
        <v>1.1599999999999999</v>
      </c>
      <c r="N157" s="225"/>
    </row>
    <row r="158" spans="1:14" x14ac:dyDescent="0.25">
      <c r="A158" s="225"/>
      <c r="B158" s="356" t="s">
        <v>617</v>
      </c>
      <c r="C158" s="417"/>
      <c r="D158" s="252">
        <v>0</v>
      </c>
      <c r="E158" s="252">
        <v>0.01</v>
      </c>
      <c r="F158" s="252">
        <v>0</v>
      </c>
      <c r="G158" s="252">
        <v>0</v>
      </c>
      <c r="H158" s="252">
        <v>0</v>
      </c>
      <c r="I158" s="252">
        <v>0</v>
      </c>
      <c r="J158" s="252">
        <v>0</v>
      </c>
      <c r="K158" s="252">
        <v>0</v>
      </c>
      <c r="L158" s="421">
        <v>0</v>
      </c>
      <c r="M158" s="418">
        <v>0.05</v>
      </c>
      <c r="N158" s="225"/>
    </row>
    <row r="159" spans="1:14" x14ac:dyDescent="0.25">
      <c r="A159" s="225"/>
      <c r="B159" s="356" t="s">
        <v>618</v>
      </c>
      <c r="C159" s="417"/>
      <c r="D159" s="252">
        <v>0</v>
      </c>
      <c r="E159" s="252">
        <v>0.1</v>
      </c>
      <c r="F159" s="252">
        <v>0</v>
      </c>
      <c r="G159" s="252">
        <v>0.11</v>
      </c>
      <c r="H159" s="252">
        <v>0</v>
      </c>
      <c r="I159" s="252">
        <v>0.09</v>
      </c>
      <c r="J159" s="252">
        <v>0</v>
      </c>
      <c r="K159" s="252">
        <v>7.0000000000000007E-2</v>
      </c>
      <c r="L159" s="421">
        <v>0</v>
      </c>
      <c r="M159" s="421">
        <v>0.1</v>
      </c>
      <c r="N159" s="225"/>
    </row>
    <row r="160" spans="1:14" ht="24" x14ac:dyDescent="0.25">
      <c r="A160" s="225"/>
      <c r="B160" s="356" t="s">
        <v>619</v>
      </c>
      <c r="C160" s="417"/>
      <c r="D160" s="252">
        <v>0</v>
      </c>
      <c r="E160" s="252">
        <v>0.02</v>
      </c>
      <c r="F160" s="252">
        <v>0</v>
      </c>
      <c r="G160" s="252">
        <v>0.01</v>
      </c>
      <c r="H160" s="252">
        <v>0</v>
      </c>
      <c r="I160" s="252">
        <v>0.01</v>
      </c>
      <c r="J160" s="252">
        <v>0</v>
      </c>
      <c r="K160" s="252">
        <v>0</v>
      </c>
      <c r="L160" s="421">
        <v>0</v>
      </c>
      <c r="M160" s="418">
        <v>0.01</v>
      </c>
      <c r="N160" s="225"/>
    </row>
    <row r="161" spans="1:14" ht="15.75" thickBot="1" x14ac:dyDescent="0.3">
      <c r="A161" s="225"/>
      <c r="B161" s="356" t="s">
        <v>620</v>
      </c>
      <c r="C161" s="243"/>
      <c r="D161" s="252">
        <v>0.03</v>
      </c>
      <c r="E161" s="252">
        <v>1.1399999999999999</v>
      </c>
      <c r="F161" s="252">
        <v>0.23</v>
      </c>
      <c r="G161" s="252">
        <v>1.23</v>
      </c>
      <c r="H161" s="252">
        <v>0.17</v>
      </c>
      <c r="I161" s="252">
        <v>0.95</v>
      </c>
      <c r="J161" s="252">
        <v>0.09</v>
      </c>
      <c r="K161" s="252">
        <v>1.27</v>
      </c>
      <c r="L161" s="246">
        <v>0.23</v>
      </c>
      <c r="M161" s="422">
        <v>1</v>
      </c>
      <c r="N161" s="225"/>
    </row>
    <row r="162" spans="1:14" ht="15.75" thickTop="1" x14ac:dyDescent="0.25">
      <c r="A162" s="225"/>
      <c r="B162" s="531"/>
      <c r="C162" s="531"/>
      <c r="D162" s="531"/>
      <c r="E162" s="531"/>
      <c r="F162" s="531"/>
      <c r="G162" s="531"/>
      <c r="H162" s="531"/>
      <c r="I162" s="531"/>
      <c r="J162" s="531"/>
      <c r="K162" s="531"/>
      <c r="L162" s="531"/>
      <c r="M162" s="531"/>
      <c r="N162" s="531"/>
    </row>
    <row r="163" spans="1:14" ht="15.75" thickBot="1" x14ac:dyDescent="0.3">
      <c r="B163" s="124"/>
      <c r="C163" s="325"/>
      <c r="D163" s="38"/>
      <c r="E163" s="38"/>
      <c r="F163" s="322"/>
      <c r="G163" s="213"/>
      <c r="H163" s="236"/>
    </row>
    <row r="164" spans="1:14" ht="15.75" thickBot="1" x14ac:dyDescent="0.3">
      <c r="B164" s="8"/>
      <c r="C164" s="8"/>
      <c r="D164" s="324">
        <v>2018</v>
      </c>
      <c r="E164" s="324">
        <v>2019</v>
      </c>
      <c r="F164" s="324">
        <v>2020</v>
      </c>
      <c r="G164" s="324">
        <v>2021</v>
      </c>
      <c r="H164" s="323">
        <v>2022</v>
      </c>
    </row>
    <row r="165" spans="1:14" ht="20.25" customHeight="1" thickTop="1" x14ac:dyDescent="0.25">
      <c r="B165" s="111" t="s">
        <v>752</v>
      </c>
      <c r="C165" s="10" t="s">
        <v>25</v>
      </c>
      <c r="D165" s="38">
        <v>224.14</v>
      </c>
      <c r="E165" s="38">
        <v>249.64</v>
      </c>
      <c r="F165" s="38" t="s">
        <v>404</v>
      </c>
      <c r="G165" s="38">
        <v>258.68</v>
      </c>
      <c r="H165" s="53">
        <v>246.38</v>
      </c>
    </row>
    <row r="166" spans="1:14" x14ac:dyDescent="0.25">
      <c r="B166" s="126" t="s">
        <v>316</v>
      </c>
      <c r="C166" s="21"/>
      <c r="D166" s="38">
        <v>212.41</v>
      </c>
      <c r="E166" s="38">
        <v>245.51</v>
      </c>
      <c r="F166" s="38">
        <v>203.62</v>
      </c>
      <c r="G166" s="38">
        <v>247.91</v>
      </c>
      <c r="H166" s="53">
        <v>241.55</v>
      </c>
    </row>
    <row r="167" spans="1:14" ht="15.75" thickBot="1" x14ac:dyDescent="0.3">
      <c r="B167" s="129" t="s">
        <v>317</v>
      </c>
      <c r="C167" s="3"/>
      <c r="D167" s="35">
        <v>11.72</v>
      </c>
      <c r="E167" s="35">
        <v>4.13</v>
      </c>
      <c r="F167" s="35">
        <v>13.39</v>
      </c>
      <c r="G167" s="35">
        <v>10.76</v>
      </c>
      <c r="H167" s="45">
        <v>4.83</v>
      </c>
    </row>
    <row r="168" spans="1:14" ht="15.75" thickTop="1" x14ac:dyDescent="0.25">
      <c r="B168" s="522" t="s">
        <v>367</v>
      </c>
      <c r="C168" s="522"/>
      <c r="D168" s="522"/>
      <c r="E168" s="522"/>
      <c r="F168" s="522"/>
      <c r="G168" s="522"/>
      <c r="H168" s="523"/>
    </row>
    <row r="171" spans="1:14" ht="15.75" thickBot="1" x14ac:dyDescent="0.3">
      <c r="B171" s="14" t="s">
        <v>405</v>
      </c>
    </row>
    <row r="172" spans="1:14" ht="15.75" thickBot="1" x14ac:dyDescent="0.3">
      <c r="B172" s="8"/>
      <c r="C172" s="8"/>
      <c r="D172" s="25">
        <v>2018</v>
      </c>
      <c r="E172" s="25">
        <v>2019</v>
      </c>
      <c r="F172" s="297">
        <v>2020</v>
      </c>
      <c r="G172" s="297">
        <v>2021</v>
      </c>
      <c r="H172" s="296">
        <v>2022</v>
      </c>
    </row>
    <row r="173" spans="1:14" ht="15.75" thickTop="1" x14ac:dyDescent="0.25">
      <c r="B173" s="111" t="s">
        <v>406</v>
      </c>
      <c r="C173" s="10" t="s">
        <v>401</v>
      </c>
      <c r="D173" s="38">
        <v>4.3</v>
      </c>
      <c r="E173" s="38">
        <v>4.0999999999999996</v>
      </c>
      <c r="F173" s="48">
        <v>4.2</v>
      </c>
      <c r="G173" s="38">
        <v>4.2</v>
      </c>
      <c r="H173" s="53">
        <v>4.4000000000000004</v>
      </c>
    </row>
    <row r="174" spans="1:14" x14ac:dyDescent="0.25">
      <c r="B174" s="124" t="s">
        <v>407</v>
      </c>
      <c r="C174" s="21"/>
      <c r="D174" s="38">
        <v>0.1</v>
      </c>
      <c r="E174" s="38">
        <v>0</v>
      </c>
      <c r="F174" s="48">
        <v>0</v>
      </c>
      <c r="G174" s="38">
        <v>0.1</v>
      </c>
      <c r="H174" s="53">
        <v>0.1</v>
      </c>
    </row>
    <row r="175" spans="1:14" x14ac:dyDescent="0.25">
      <c r="B175" s="124" t="s">
        <v>408</v>
      </c>
      <c r="C175" s="21"/>
      <c r="D175" s="38">
        <v>4.2</v>
      </c>
      <c r="E175" s="38">
        <v>4.0999999999999996</v>
      </c>
      <c r="F175" s="48">
        <v>4.2</v>
      </c>
      <c r="G175" s="38">
        <v>4.0999999999999996</v>
      </c>
      <c r="H175" s="53">
        <v>4.3</v>
      </c>
    </row>
    <row r="176" spans="1:14" x14ac:dyDescent="0.25">
      <c r="B176" s="111" t="s">
        <v>753</v>
      </c>
      <c r="C176" s="10" t="s">
        <v>25</v>
      </c>
      <c r="D176" s="38">
        <v>375.53</v>
      </c>
      <c r="E176" s="49">
        <v>367.2</v>
      </c>
      <c r="F176" s="48" t="s">
        <v>409</v>
      </c>
      <c r="G176" s="49">
        <v>451.97</v>
      </c>
      <c r="H176" s="53">
        <v>567.54</v>
      </c>
    </row>
    <row r="177" spans="2:9" x14ac:dyDescent="0.25">
      <c r="B177" s="124" t="s">
        <v>316</v>
      </c>
      <c r="C177" s="21"/>
      <c r="D177" s="38">
        <v>358.27</v>
      </c>
      <c r="E177" s="38">
        <v>336.21</v>
      </c>
      <c r="F177" s="48" t="s">
        <v>410</v>
      </c>
      <c r="G177" s="38">
        <v>402.07</v>
      </c>
      <c r="H177" s="53">
        <v>521.28</v>
      </c>
    </row>
    <row r="178" spans="2:9" ht="15.75" thickBot="1" x14ac:dyDescent="0.3">
      <c r="B178" s="125" t="s">
        <v>317</v>
      </c>
      <c r="C178" s="15"/>
      <c r="D178" s="35">
        <v>17.260000000000002</v>
      </c>
      <c r="E178" s="35">
        <v>30.99</v>
      </c>
      <c r="F178" s="51" t="s">
        <v>411</v>
      </c>
      <c r="G178" s="35">
        <v>49.9</v>
      </c>
      <c r="H178" s="146">
        <v>46.26</v>
      </c>
    </row>
    <row r="179" spans="2:9" ht="27.75" customHeight="1" thickTop="1" x14ac:dyDescent="0.25">
      <c r="B179" s="531" t="s">
        <v>412</v>
      </c>
      <c r="C179" s="531"/>
      <c r="D179" s="531"/>
      <c r="E179" s="531"/>
      <c r="F179" s="531"/>
      <c r="G179" s="531"/>
      <c r="H179" s="118"/>
    </row>
    <row r="181" spans="2:9" ht="15" customHeight="1" x14ac:dyDescent="0.25"/>
    <row r="184" spans="2:9" x14ac:dyDescent="0.25">
      <c r="I184" s="21"/>
    </row>
    <row r="185" spans="2:9" x14ac:dyDescent="0.25">
      <c r="I185" s="21"/>
    </row>
    <row r="186" spans="2:9" x14ac:dyDescent="0.25">
      <c r="I186" s="21"/>
    </row>
    <row r="187" spans="2:9" ht="24.75" customHeight="1" x14ac:dyDescent="0.25"/>
    <row r="213" spans="9:9" ht="15.75" customHeight="1" x14ac:dyDescent="0.25"/>
    <row r="214" spans="9:9" ht="15" customHeight="1" x14ac:dyDescent="0.25"/>
    <row r="215" spans="9:9" ht="15" customHeight="1" x14ac:dyDescent="0.25"/>
    <row r="216" spans="9:9" ht="26.25" customHeight="1" x14ac:dyDescent="0.25">
      <c r="I216" s="521"/>
    </row>
    <row r="217" spans="9:9" ht="13.5" customHeight="1" x14ac:dyDescent="0.25">
      <c r="I217" s="521"/>
    </row>
    <row r="218" spans="9:9" ht="14.25" customHeight="1" x14ac:dyDescent="0.25">
      <c r="I218" s="521"/>
    </row>
    <row r="219" spans="9:9" ht="15" customHeight="1" x14ac:dyDescent="0.25">
      <c r="I219" s="521"/>
    </row>
    <row r="220" spans="9:9" ht="41.25" customHeight="1" x14ac:dyDescent="0.25">
      <c r="I220" s="521"/>
    </row>
    <row r="221" spans="9:9" ht="15" customHeight="1" x14ac:dyDescent="0.25">
      <c r="I221" s="521"/>
    </row>
    <row r="222" spans="9:9" ht="26.25" customHeight="1" x14ac:dyDescent="0.25">
      <c r="I222" s="521"/>
    </row>
    <row r="223" spans="9:9" ht="14.25" customHeight="1" x14ac:dyDescent="0.25">
      <c r="I223" s="521"/>
    </row>
    <row r="224" spans="9:9" ht="45" customHeight="1" x14ac:dyDescent="0.25">
      <c r="I224" s="521"/>
    </row>
    <row r="225" spans="9:9" x14ac:dyDescent="0.25">
      <c r="I225" s="521"/>
    </row>
    <row r="226" spans="9:9" x14ac:dyDescent="0.25">
      <c r="I226" s="521"/>
    </row>
    <row r="227" spans="9:9" ht="22.5" customHeight="1" x14ac:dyDescent="0.25">
      <c r="I227" s="521"/>
    </row>
  </sheetData>
  <customSheetViews>
    <customSheetView guid="{0EEC6647-7214-4510-922A-24553F13BD71}" scale="115" showGridLines="0" topLeftCell="A37">
      <selection activeCell="H64" sqref="H64"/>
      <pageMargins left="0" right="0" top="0" bottom="0" header="0" footer="0"/>
      <pageSetup paperSize="9" orientation="portrait" r:id="rId1"/>
    </customSheetView>
  </customSheetViews>
  <mergeCells count="54">
    <mergeCell ref="B65:H65"/>
    <mergeCell ref="B66:H66"/>
    <mergeCell ref="B67:H67"/>
    <mergeCell ref="B68:H68"/>
    <mergeCell ref="B89:D89"/>
    <mergeCell ref="B71:C71"/>
    <mergeCell ref="D77:G77"/>
    <mergeCell ref="D78:G78"/>
    <mergeCell ref="H74:K74"/>
    <mergeCell ref="H76:K76"/>
    <mergeCell ref="H77:K77"/>
    <mergeCell ref="H78:K78"/>
    <mergeCell ref="B61:H61"/>
    <mergeCell ref="B62:H62"/>
    <mergeCell ref="B63:H63"/>
    <mergeCell ref="B64:H64"/>
    <mergeCell ref="I64:M64"/>
    <mergeCell ref="L146:M146"/>
    <mergeCell ref="H162:N162"/>
    <mergeCell ref="H73:K73"/>
    <mergeCell ref="B162:G162"/>
    <mergeCell ref="D146:E146"/>
    <mergeCell ref="F146:G146"/>
    <mergeCell ref="H146:I146"/>
    <mergeCell ref="J146:K146"/>
    <mergeCell ref="D79:G79"/>
    <mergeCell ref="D80:G80"/>
    <mergeCell ref="D81:G81"/>
    <mergeCell ref="H79:K79"/>
    <mergeCell ref="H80:K80"/>
    <mergeCell ref="H81:K81"/>
    <mergeCell ref="L74:O74"/>
    <mergeCell ref="L76:O76"/>
    <mergeCell ref="B25:G25"/>
    <mergeCell ref="I216:I227"/>
    <mergeCell ref="B168:H168"/>
    <mergeCell ref="B135:H135"/>
    <mergeCell ref="B82:K82"/>
    <mergeCell ref="B119:G119"/>
    <mergeCell ref="B86:K86"/>
    <mergeCell ref="B85:O85"/>
    <mergeCell ref="B118:H118"/>
    <mergeCell ref="L72:O72"/>
    <mergeCell ref="L73:O73"/>
    <mergeCell ref="B179:G179"/>
    <mergeCell ref="D73:G73"/>
    <mergeCell ref="D72:K72"/>
    <mergeCell ref="D74:G74"/>
    <mergeCell ref="D76:G76"/>
    <mergeCell ref="L77:O77"/>
    <mergeCell ref="L78:O78"/>
    <mergeCell ref="L79:O79"/>
    <mergeCell ref="L80:O80"/>
    <mergeCell ref="L81:O81"/>
  </mergeCell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8:O57"/>
  <sheetViews>
    <sheetView showGridLines="0" topLeftCell="A41" zoomScaleNormal="100" workbookViewId="0">
      <selection activeCell="A33" sqref="A33:XFD33"/>
    </sheetView>
  </sheetViews>
  <sheetFormatPr defaultRowHeight="15" x14ac:dyDescent="0.25"/>
  <cols>
    <col min="2" max="2" width="40.5703125" customWidth="1"/>
    <col min="3" max="3" width="13.5703125" customWidth="1"/>
    <col min="4" max="4" width="10.140625" customWidth="1"/>
    <col min="5" max="5" width="10.85546875" bestFit="1" customWidth="1"/>
    <col min="6" max="6" width="7.140625" customWidth="1"/>
    <col min="7" max="7" width="6.5703125" customWidth="1"/>
    <col min="8" max="8" width="10" customWidth="1"/>
  </cols>
  <sheetData>
    <row r="8" spans="2:8" ht="15.75" thickBot="1" x14ac:dyDescent="0.3">
      <c r="B8" s="242" t="s">
        <v>710</v>
      </c>
    </row>
    <row r="9" spans="2:8" ht="15.75" thickBot="1" x14ac:dyDescent="0.3">
      <c r="B9" s="8"/>
      <c r="C9" s="8"/>
      <c r="D9" s="25">
        <v>2018</v>
      </c>
      <c r="E9" s="25">
        <v>2019</v>
      </c>
      <c r="F9" s="297">
        <v>2020</v>
      </c>
      <c r="G9" s="297">
        <v>2021</v>
      </c>
      <c r="H9" s="296">
        <v>2022</v>
      </c>
    </row>
    <row r="10" spans="2:8" ht="15.75" thickTop="1" x14ac:dyDescent="0.25">
      <c r="B10" s="228" t="s">
        <v>622</v>
      </c>
      <c r="C10" s="220" t="s">
        <v>2</v>
      </c>
      <c r="D10" s="273"/>
      <c r="E10" s="273"/>
      <c r="F10" s="273">
        <v>28838</v>
      </c>
      <c r="G10" s="273">
        <v>22983</v>
      </c>
      <c r="H10" s="70">
        <v>14245</v>
      </c>
    </row>
    <row r="11" spans="2:8" x14ac:dyDescent="0.25">
      <c r="B11" s="247" t="s">
        <v>413</v>
      </c>
      <c r="C11" s="248"/>
      <c r="D11" s="213"/>
      <c r="E11" s="213"/>
      <c r="F11" s="213">
        <v>260</v>
      </c>
      <c r="G11" s="213">
        <v>0</v>
      </c>
      <c r="H11" s="53">
        <v>152</v>
      </c>
    </row>
    <row r="12" spans="2:8" x14ac:dyDescent="0.25">
      <c r="B12" s="247" t="s">
        <v>414</v>
      </c>
      <c r="C12" s="248"/>
      <c r="D12" s="273"/>
      <c r="E12" s="273"/>
      <c r="F12" s="273">
        <v>28578</v>
      </c>
      <c r="G12" s="273">
        <v>22983</v>
      </c>
      <c r="H12" s="70">
        <v>14093</v>
      </c>
    </row>
    <row r="13" spans="2:8" x14ac:dyDescent="0.25">
      <c r="B13" s="228" t="s">
        <v>415</v>
      </c>
      <c r="C13" s="248"/>
      <c r="D13" s="273">
        <v>10557</v>
      </c>
      <c r="E13" s="273">
        <v>44396</v>
      </c>
      <c r="F13" s="273">
        <v>21150</v>
      </c>
      <c r="G13" s="273">
        <v>17101</v>
      </c>
      <c r="H13" s="70">
        <v>11460</v>
      </c>
    </row>
    <row r="14" spans="2:8" ht="24" x14ac:dyDescent="0.25">
      <c r="B14" s="228" t="s">
        <v>416</v>
      </c>
      <c r="C14" s="248"/>
      <c r="D14" s="273">
        <v>8512</v>
      </c>
      <c r="E14" s="273">
        <v>19745</v>
      </c>
      <c r="F14" s="273">
        <v>7076</v>
      </c>
      <c r="G14" s="273">
        <v>4931</v>
      </c>
      <c r="H14" s="70">
        <v>3042</v>
      </c>
    </row>
    <row r="15" spans="2:8" ht="26.25" x14ac:dyDescent="0.25">
      <c r="B15" s="228" t="s">
        <v>754</v>
      </c>
      <c r="C15" s="220" t="s">
        <v>10</v>
      </c>
      <c r="D15" s="213">
        <v>91</v>
      </c>
      <c r="E15" s="213">
        <v>97</v>
      </c>
      <c r="F15" s="213" t="s">
        <v>166</v>
      </c>
      <c r="G15" s="213">
        <v>94</v>
      </c>
      <c r="H15" s="53">
        <v>89</v>
      </c>
    </row>
    <row r="16" spans="2:8" ht="24" x14ac:dyDescent="0.25">
      <c r="B16" s="228" t="s">
        <v>417</v>
      </c>
      <c r="C16" s="248"/>
      <c r="D16" s="213">
        <v>90</v>
      </c>
      <c r="E16" s="213">
        <v>97</v>
      </c>
      <c r="F16" s="213">
        <v>97</v>
      </c>
      <c r="G16" s="213">
        <v>98</v>
      </c>
      <c r="H16" s="53">
        <v>97</v>
      </c>
    </row>
    <row r="17" spans="1:15" x14ac:dyDescent="0.25">
      <c r="B17" s="111" t="s">
        <v>418</v>
      </c>
      <c r="C17" s="10" t="s">
        <v>2</v>
      </c>
      <c r="D17" s="38">
        <v>7</v>
      </c>
      <c r="E17" s="38">
        <v>8</v>
      </c>
      <c r="F17" s="38">
        <v>8</v>
      </c>
      <c r="G17" s="38">
        <v>9</v>
      </c>
      <c r="H17" s="53">
        <v>9</v>
      </c>
    </row>
    <row r="18" spans="1:15" ht="26.25" x14ac:dyDescent="0.25">
      <c r="B18" s="228" t="s">
        <v>755</v>
      </c>
      <c r="C18" s="21"/>
      <c r="D18" s="38">
        <v>73</v>
      </c>
      <c r="E18" s="38">
        <v>696</v>
      </c>
      <c r="F18" s="38">
        <v>32</v>
      </c>
      <c r="G18" s="38">
        <v>88</v>
      </c>
      <c r="H18" s="53">
        <v>409</v>
      </c>
    </row>
    <row r="19" spans="1:15" ht="27" thickBot="1" x14ac:dyDescent="0.3">
      <c r="B19" s="499" t="s">
        <v>756</v>
      </c>
      <c r="C19" s="15" t="s">
        <v>10</v>
      </c>
      <c r="D19" s="35">
        <v>96</v>
      </c>
      <c r="E19" s="35">
        <v>92</v>
      </c>
      <c r="F19" s="35">
        <v>91</v>
      </c>
      <c r="G19" s="35">
        <v>90</v>
      </c>
      <c r="H19" s="45">
        <v>93</v>
      </c>
    </row>
    <row r="20" spans="1:15" ht="27.6" customHeight="1" thickTop="1" x14ac:dyDescent="0.25">
      <c r="B20" s="526" t="s">
        <v>757</v>
      </c>
      <c r="C20" s="526"/>
      <c r="D20" s="526"/>
      <c r="E20" s="526"/>
      <c r="F20" s="526"/>
      <c r="G20" s="526"/>
      <c r="H20" s="526"/>
      <c r="I20" s="374"/>
      <c r="J20" s="374"/>
      <c r="K20" s="374"/>
      <c r="L20" s="374"/>
      <c r="M20" s="374"/>
      <c r="N20" s="374"/>
    </row>
    <row r="21" spans="1:15" ht="23.1" customHeight="1" x14ac:dyDescent="0.25">
      <c r="A21" s="225"/>
      <c r="B21" s="547" t="s">
        <v>623</v>
      </c>
      <c r="C21" s="547"/>
      <c r="D21" s="547"/>
      <c r="E21" s="547"/>
      <c r="F21" s="547"/>
      <c r="G21" s="547"/>
      <c r="H21" s="547"/>
      <c r="I21" s="374"/>
      <c r="J21" s="369"/>
      <c r="K21" s="369"/>
      <c r="L21" s="369"/>
      <c r="M21" s="369"/>
      <c r="N21" s="369"/>
    </row>
    <row r="22" spans="1:15" ht="23.1" customHeight="1" x14ac:dyDescent="0.25">
      <c r="A22" s="225"/>
      <c r="B22" s="547" t="s">
        <v>624</v>
      </c>
      <c r="C22" s="547"/>
      <c r="D22" s="547"/>
      <c r="E22" s="547"/>
      <c r="F22" s="547"/>
      <c r="G22" s="547"/>
      <c r="H22" s="547"/>
      <c r="I22" s="547"/>
      <c r="J22" s="547"/>
      <c r="K22" s="547"/>
      <c r="L22" s="547"/>
      <c r="M22" s="547"/>
      <c r="N22" s="547"/>
    </row>
    <row r="23" spans="1:15" ht="33.950000000000003" customHeight="1" x14ac:dyDescent="0.25">
      <c r="B23" s="547" t="s">
        <v>625</v>
      </c>
      <c r="C23" s="547"/>
      <c r="D23" s="547"/>
      <c r="E23" s="547"/>
      <c r="F23" s="547"/>
      <c r="G23" s="547"/>
      <c r="H23" s="547"/>
      <c r="I23" s="547"/>
      <c r="J23" s="547"/>
      <c r="K23" s="547"/>
      <c r="L23" s="547"/>
      <c r="M23" s="547"/>
      <c r="N23" s="547"/>
      <c r="O23" s="391"/>
    </row>
    <row r="24" spans="1:15" s="225" customFormat="1" ht="25.5" customHeight="1" thickBot="1" x14ac:dyDescent="0.3">
      <c r="B24" s="370"/>
      <c r="C24" s="370"/>
      <c r="D24" s="370"/>
      <c r="E24" s="370"/>
      <c r="F24" s="370"/>
      <c r="G24" s="370"/>
      <c r="H24" s="370"/>
      <c r="I24" s="370"/>
      <c r="J24" s="370"/>
      <c r="K24" s="370"/>
      <c r="L24" s="370"/>
      <c r="M24" s="370"/>
      <c r="N24" s="370"/>
      <c r="O24" s="370"/>
    </row>
    <row r="25" spans="1:15" ht="24.75" customHeight="1" thickBot="1" x14ac:dyDescent="0.3">
      <c r="B25" s="14" t="s">
        <v>419</v>
      </c>
      <c r="C25" s="14"/>
      <c r="D25" s="25">
        <v>2018</v>
      </c>
      <c r="E25" s="25">
        <v>2019</v>
      </c>
      <c r="F25" s="297">
        <v>2020</v>
      </c>
      <c r="G25" s="297">
        <v>2021</v>
      </c>
      <c r="H25" s="296">
        <v>2022</v>
      </c>
    </row>
    <row r="26" spans="1:15" ht="34.5" thickTop="1" x14ac:dyDescent="0.25">
      <c r="A26" s="225"/>
      <c r="B26" s="431" t="s">
        <v>626</v>
      </c>
      <c r="C26" s="220" t="s">
        <v>2</v>
      </c>
      <c r="D26" s="273" t="s">
        <v>420</v>
      </c>
      <c r="E26" s="273" t="s">
        <v>421</v>
      </c>
      <c r="F26" s="213" t="s">
        <v>422</v>
      </c>
      <c r="G26" s="213" t="s">
        <v>423</v>
      </c>
      <c r="H26" s="70" t="s">
        <v>627</v>
      </c>
    </row>
    <row r="27" spans="1:15" x14ac:dyDescent="0.25">
      <c r="A27" s="225"/>
      <c r="B27" s="355" t="s">
        <v>424</v>
      </c>
      <c r="C27" s="248"/>
      <c r="D27" s="236">
        <v>9</v>
      </c>
      <c r="E27" s="236">
        <v>7</v>
      </c>
      <c r="F27" s="236" t="s">
        <v>425</v>
      </c>
      <c r="G27" s="236">
        <v>2</v>
      </c>
      <c r="H27" s="268">
        <v>12</v>
      </c>
    </row>
    <row r="28" spans="1:15" ht="24" customHeight="1" x14ac:dyDescent="0.25">
      <c r="A28" s="225"/>
      <c r="B28" s="356" t="s">
        <v>628</v>
      </c>
      <c r="C28" s="248"/>
      <c r="D28" s="213">
        <v>0</v>
      </c>
      <c r="E28" s="213">
        <v>0</v>
      </c>
      <c r="F28" s="213" t="s">
        <v>336</v>
      </c>
      <c r="G28" s="213">
        <v>0</v>
      </c>
      <c r="H28" s="353">
        <v>0</v>
      </c>
    </row>
    <row r="29" spans="1:15" ht="24" customHeight="1" x14ac:dyDescent="0.25">
      <c r="A29" s="225"/>
      <c r="B29" s="356" t="s">
        <v>629</v>
      </c>
      <c r="C29" s="248"/>
      <c r="D29" s="213">
        <v>0</v>
      </c>
      <c r="E29" s="213">
        <v>0</v>
      </c>
      <c r="F29" s="213" t="s">
        <v>426</v>
      </c>
      <c r="G29" s="213">
        <v>0</v>
      </c>
      <c r="H29" s="353">
        <v>0</v>
      </c>
    </row>
    <row r="30" spans="1:15" ht="24" customHeight="1" x14ac:dyDescent="0.25">
      <c r="A30" s="225"/>
      <c r="B30" s="356" t="s">
        <v>630</v>
      </c>
      <c r="C30" s="248"/>
      <c r="D30" s="213">
        <v>6</v>
      </c>
      <c r="E30" s="213">
        <v>5</v>
      </c>
      <c r="F30" s="213" t="s">
        <v>427</v>
      </c>
      <c r="G30" s="213">
        <v>2</v>
      </c>
      <c r="H30" s="353">
        <v>7</v>
      </c>
    </row>
    <row r="31" spans="1:15" ht="24" customHeight="1" x14ac:dyDescent="0.25">
      <c r="A31" s="225"/>
      <c r="B31" s="356" t="s">
        <v>631</v>
      </c>
      <c r="C31" s="248"/>
      <c r="D31" s="213">
        <v>3</v>
      </c>
      <c r="E31" s="213">
        <v>2</v>
      </c>
      <c r="F31" s="213" t="s">
        <v>428</v>
      </c>
      <c r="G31" s="213">
        <v>0</v>
      </c>
      <c r="H31" s="353">
        <v>5</v>
      </c>
    </row>
    <row r="32" spans="1:15" ht="32.1" customHeight="1" x14ac:dyDescent="0.25">
      <c r="A32" s="225"/>
      <c r="B32" s="355" t="s">
        <v>632</v>
      </c>
      <c r="C32" s="221"/>
      <c r="D32" s="213" t="s">
        <v>295</v>
      </c>
      <c r="E32" s="213" t="s">
        <v>295</v>
      </c>
      <c r="F32" s="213" t="s">
        <v>295</v>
      </c>
      <c r="G32" s="213">
        <v>3</v>
      </c>
      <c r="H32" s="353">
        <v>0</v>
      </c>
    </row>
    <row r="33" spans="1:15" ht="24" customHeight="1" x14ac:dyDescent="0.25">
      <c r="A33" s="225"/>
      <c r="B33" s="356" t="s">
        <v>429</v>
      </c>
      <c r="C33" s="247"/>
      <c r="D33" s="213" t="s">
        <v>295</v>
      </c>
      <c r="E33" s="213" t="s">
        <v>295</v>
      </c>
      <c r="F33" s="213" t="s">
        <v>295</v>
      </c>
      <c r="G33" s="213">
        <v>0</v>
      </c>
      <c r="H33" s="353">
        <v>0</v>
      </c>
    </row>
    <row r="34" spans="1:15" ht="24" customHeight="1" x14ac:dyDescent="0.25">
      <c r="A34" s="225"/>
      <c r="B34" s="356" t="s">
        <v>430</v>
      </c>
      <c r="C34" s="247"/>
      <c r="D34" s="213" t="s">
        <v>295</v>
      </c>
      <c r="E34" s="213" t="s">
        <v>295</v>
      </c>
      <c r="F34" s="213" t="s">
        <v>295</v>
      </c>
      <c r="G34" s="213">
        <v>1</v>
      </c>
      <c r="H34" s="353">
        <v>0</v>
      </c>
    </row>
    <row r="35" spans="1:15" ht="24" customHeight="1" x14ac:dyDescent="0.25">
      <c r="A35" s="225"/>
      <c r="B35" s="356" t="s">
        <v>431</v>
      </c>
      <c r="C35" s="247"/>
      <c r="D35" s="213" t="s">
        <v>295</v>
      </c>
      <c r="E35" s="213" t="s">
        <v>295</v>
      </c>
      <c r="F35" s="213" t="s">
        <v>295</v>
      </c>
      <c r="G35" s="213">
        <v>2</v>
      </c>
      <c r="H35" s="353">
        <v>0</v>
      </c>
    </row>
    <row r="36" spans="1:15" ht="24" customHeight="1" x14ac:dyDescent="0.25">
      <c r="A36" s="225"/>
      <c r="B36" s="356" t="s">
        <v>432</v>
      </c>
      <c r="C36" s="248"/>
      <c r="D36" s="213" t="s">
        <v>295</v>
      </c>
      <c r="E36" s="213" t="s">
        <v>295</v>
      </c>
      <c r="F36" s="213" t="s">
        <v>295</v>
      </c>
      <c r="G36" s="213">
        <v>0</v>
      </c>
      <c r="H36" s="353">
        <v>0</v>
      </c>
    </row>
    <row r="37" spans="1:15" ht="32.1" customHeight="1" x14ac:dyDescent="0.25">
      <c r="A37" s="225"/>
      <c r="B37" s="355" t="s">
        <v>433</v>
      </c>
      <c r="C37" s="221"/>
      <c r="D37" s="213">
        <v>9</v>
      </c>
      <c r="E37" s="213">
        <v>8</v>
      </c>
      <c r="F37" s="213">
        <v>9</v>
      </c>
      <c r="G37" s="213">
        <v>7</v>
      </c>
      <c r="H37" s="353">
        <v>0</v>
      </c>
    </row>
    <row r="38" spans="1:15" ht="24" customHeight="1" x14ac:dyDescent="0.25">
      <c r="A38" s="225"/>
      <c r="B38" s="356" t="s">
        <v>429</v>
      </c>
      <c r="C38" s="248"/>
      <c r="D38" s="213">
        <v>0</v>
      </c>
      <c r="E38" s="213">
        <v>1</v>
      </c>
      <c r="F38" s="213">
        <v>0</v>
      </c>
      <c r="G38" s="213">
        <v>1</v>
      </c>
      <c r="H38" s="353">
        <v>0</v>
      </c>
    </row>
    <row r="39" spans="1:15" ht="24" customHeight="1" x14ac:dyDescent="0.25">
      <c r="A39" s="225"/>
      <c r="B39" s="356" t="s">
        <v>434</v>
      </c>
      <c r="C39" s="248"/>
      <c r="D39" s="213">
        <v>0</v>
      </c>
      <c r="E39" s="213">
        <v>0</v>
      </c>
      <c r="F39" s="213">
        <v>0</v>
      </c>
      <c r="G39" s="213">
        <v>0</v>
      </c>
      <c r="H39" s="353">
        <v>0</v>
      </c>
    </row>
    <row r="40" spans="1:15" ht="24" customHeight="1" x14ac:dyDescent="0.25">
      <c r="A40" s="225"/>
      <c r="B40" s="356" t="s">
        <v>431</v>
      </c>
      <c r="C40" s="248"/>
      <c r="D40" s="213">
        <v>8</v>
      </c>
      <c r="E40" s="213">
        <v>5</v>
      </c>
      <c r="F40" s="213">
        <v>7</v>
      </c>
      <c r="G40" s="213">
        <v>3</v>
      </c>
      <c r="H40" s="353">
        <v>0</v>
      </c>
    </row>
    <row r="41" spans="1:15" ht="24" customHeight="1" x14ac:dyDescent="0.25">
      <c r="A41" s="225"/>
      <c r="B41" s="356" t="s">
        <v>432</v>
      </c>
      <c r="C41" s="248"/>
      <c r="D41" s="213">
        <v>1</v>
      </c>
      <c r="E41" s="213">
        <v>2</v>
      </c>
      <c r="F41" s="213" t="s">
        <v>435</v>
      </c>
      <c r="G41" s="213">
        <v>3</v>
      </c>
      <c r="H41" s="353">
        <v>0</v>
      </c>
    </row>
    <row r="42" spans="1:15" ht="32.1" customHeight="1" x14ac:dyDescent="0.25">
      <c r="A42" s="225"/>
      <c r="B42" s="355" t="s">
        <v>633</v>
      </c>
      <c r="C42" s="248"/>
      <c r="D42" s="213">
        <v>16</v>
      </c>
      <c r="E42" s="213">
        <v>11</v>
      </c>
      <c r="F42" s="213">
        <v>8</v>
      </c>
      <c r="G42" s="213">
        <v>28</v>
      </c>
      <c r="H42" s="353">
        <v>50</v>
      </c>
    </row>
    <row r="43" spans="1:15" ht="24" customHeight="1" x14ac:dyDescent="0.25">
      <c r="A43" s="225"/>
      <c r="B43" s="356" t="s">
        <v>429</v>
      </c>
      <c r="C43" s="248"/>
      <c r="D43" s="213">
        <v>0</v>
      </c>
      <c r="E43" s="213">
        <v>0</v>
      </c>
      <c r="F43" s="213">
        <v>0</v>
      </c>
      <c r="G43" s="213">
        <v>1</v>
      </c>
      <c r="H43" s="353">
        <v>0</v>
      </c>
    </row>
    <row r="44" spans="1:15" ht="24" customHeight="1" x14ac:dyDescent="0.25">
      <c r="A44" s="225"/>
      <c r="B44" s="356" t="s">
        <v>434</v>
      </c>
      <c r="C44" s="248"/>
      <c r="D44" s="213">
        <v>2</v>
      </c>
      <c r="E44" s="213">
        <v>1</v>
      </c>
      <c r="F44" s="213">
        <v>0</v>
      </c>
      <c r="G44" s="213">
        <v>3</v>
      </c>
      <c r="H44" s="353">
        <v>3</v>
      </c>
    </row>
    <row r="45" spans="1:15" ht="24" customHeight="1" x14ac:dyDescent="0.25">
      <c r="A45" s="225"/>
      <c r="B45" s="356" t="s">
        <v>431</v>
      </c>
      <c r="C45" s="248"/>
      <c r="D45" s="213">
        <v>12</v>
      </c>
      <c r="E45" s="213">
        <v>10</v>
      </c>
      <c r="F45" s="213">
        <v>8</v>
      </c>
      <c r="G45" s="213">
        <v>14</v>
      </c>
      <c r="H45" s="353">
        <v>33</v>
      </c>
    </row>
    <row r="46" spans="1:15" ht="24" customHeight="1" x14ac:dyDescent="0.25">
      <c r="A46" s="225"/>
      <c r="B46" s="356" t="s">
        <v>432</v>
      </c>
      <c r="C46" s="248"/>
      <c r="D46" s="213">
        <v>2</v>
      </c>
      <c r="E46" s="213">
        <v>0</v>
      </c>
      <c r="F46" s="213">
        <v>0</v>
      </c>
      <c r="G46" s="213">
        <v>10</v>
      </c>
      <c r="H46" s="353">
        <v>14</v>
      </c>
    </row>
    <row r="47" spans="1:15" ht="15.75" thickBot="1" x14ac:dyDescent="0.3">
      <c r="A47" s="225"/>
      <c r="B47" s="503" t="s">
        <v>634</v>
      </c>
      <c r="C47" s="357"/>
      <c r="D47" s="295"/>
      <c r="E47" s="295"/>
      <c r="F47" s="295"/>
      <c r="G47" s="295"/>
      <c r="H47" s="354">
        <v>3</v>
      </c>
    </row>
    <row r="48" spans="1:15" ht="20.25" customHeight="1" thickTop="1" x14ac:dyDescent="0.25">
      <c r="A48" s="225"/>
      <c r="B48" s="526" t="s">
        <v>635</v>
      </c>
      <c r="C48" s="526"/>
      <c r="D48" s="526"/>
      <c r="E48" s="526"/>
      <c r="F48" s="526"/>
      <c r="G48" s="526"/>
      <c r="H48" s="526"/>
      <c r="I48" s="492"/>
      <c r="J48" s="492"/>
      <c r="K48" s="492"/>
      <c r="L48" s="492"/>
      <c r="M48" s="492"/>
      <c r="N48" s="492"/>
      <c r="O48" s="225"/>
    </row>
    <row r="49" spans="1:15" x14ac:dyDescent="0.25">
      <c r="A49" s="225"/>
      <c r="B49" s="513" t="s">
        <v>636</v>
      </c>
      <c r="C49" s="513"/>
      <c r="D49" s="513"/>
      <c r="E49" s="513"/>
      <c r="F49" s="513"/>
      <c r="G49" s="513"/>
      <c r="H49" s="225"/>
      <c r="I49" s="225"/>
      <c r="J49" s="225"/>
      <c r="K49" s="225"/>
      <c r="L49" s="225"/>
      <c r="M49" s="225"/>
      <c r="N49" s="225"/>
      <c r="O49" s="225"/>
    </row>
    <row r="50" spans="1:15" x14ac:dyDescent="0.25">
      <c r="A50" s="225"/>
      <c r="B50" s="513" t="s">
        <v>637</v>
      </c>
      <c r="C50" s="513"/>
      <c r="D50" s="513"/>
      <c r="E50" s="513"/>
      <c r="F50" s="513"/>
      <c r="G50" s="513"/>
      <c r="H50" s="225"/>
      <c r="I50" s="225"/>
      <c r="J50" s="225"/>
      <c r="K50" s="225"/>
      <c r="L50" s="225"/>
      <c r="M50" s="225"/>
      <c r="N50" s="225"/>
      <c r="O50" s="225"/>
    </row>
    <row r="51" spans="1:15" ht="14.45" customHeight="1" x14ac:dyDescent="0.25">
      <c r="A51" s="225"/>
      <c r="B51" s="513" t="s">
        <v>638</v>
      </c>
      <c r="C51" s="513"/>
      <c r="D51" s="513"/>
      <c r="E51" s="513"/>
      <c r="F51" s="513"/>
      <c r="G51" s="513"/>
      <c r="H51" s="225"/>
      <c r="I51" s="225"/>
      <c r="J51" s="225"/>
      <c r="K51" s="225"/>
      <c r="L51" s="225"/>
      <c r="M51" s="225"/>
      <c r="N51" s="225"/>
      <c r="O51" s="225"/>
    </row>
    <row r="52" spans="1:15" x14ac:dyDescent="0.25">
      <c r="A52" s="225"/>
      <c r="B52" s="513" t="s">
        <v>639</v>
      </c>
      <c r="C52" s="513"/>
      <c r="D52" s="513"/>
      <c r="E52" s="513"/>
      <c r="F52" s="513"/>
      <c r="G52" s="513"/>
      <c r="H52" s="225"/>
      <c r="I52" s="225"/>
      <c r="J52" s="225"/>
      <c r="K52" s="225"/>
      <c r="L52" s="225"/>
      <c r="M52" s="225"/>
      <c r="N52" s="225"/>
      <c r="O52" s="225"/>
    </row>
    <row r="53" spans="1:15" ht="21.95" customHeight="1" x14ac:dyDescent="0.25">
      <c r="A53" s="225"/>
      <c r="B53" s="513" t="s">
        <v>640</v>
      </c>
      <c r="C53" s="513"/>
      <c r="D53" s="513"/>
      <c r="E53" s="513"/>
      <c r="F53" s="513"/>
      <c r="G53" s="513"/>
      <c r="H53" s="225"/>
      <c r="I53" s="225"/>
      <c r="J53" s="225"/>
      <c r="K53" s="225"/>
      <c r="L53" s="225"/>
      <c r="M53" s="225"/>
      <c r="N53" s="225"/>
      <c r="O53" s="225"/>
    </row>
    <row r="54" spans="1:15" ht="27" customHeight="1" x14ac:dyDescent="0.25">
      <c r="A54" s="225"/>
      <c r="B54" s="513" t="s">
        <v>759</v>
      </c>
      <c r="C54" s="513"/>
      <c r="D54" s="513"/>
      <c r="E54" s="513"/>
      <c r="F54" s="513"/>
      <c r="G54" s="513"/>
      <c r="H54" s="513"/>
      <c r="I54" s="315"/>
      <c r="J54" s="315"/>
      <c r="K54" s="315"/>
      <c r="L54" s="315"/>
      <c r="M54" s="225"/>
      <c r="N54" s="225"/>
      <c r="O54" s="225"/>
    </row>
    <row r="55" spans="1:15" ht="32.450000000000003" customHeight="1" x14ac:dyDescent="0.25">
      <c r="A55" s="225"/>
      <c r="B55" s="513" t="s">
        <v>641</v>
      </c>
      <c r="C55" s="513"/>
      <c r="D55" s="513"/>
      <c r="E55" s="513"/>
      <c r="F55" s="513"/>
      <c r="G55" s="513"/>
      <c r="H55" s="513"/>
      <c r="I55" s="315"/>
      <c r="J55" s="315"/>
      <c r="K55" s="315"/>
      <c r="L55" s="315"/>
      <c r="M55" s="315"/>
      <c r="N55" s="315"/>
      <c r="O55" s="315"/>
    </row>
    <row r="56" spans="1:15" ht="15" customHeight="1" x14ac:dyDescent="0.25">
      <c r="B56" s="513" t="s">
        <v>642</v>
      </c>
      <c r="C56" s="513"/>
      <c r="D56" s="513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</row>
    <row r="57" spans="1:15" x14ac:dyDescent="0.25">
      <c r="B57" s="225"/>
      <c r="C57" s="225"/>
      <c r="D57" s="225"/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25"/>
    </row>
  </sheetData>
  <customSheetViews>
    <customSheetView guid="{0EEC6647-7214-4510-922A-24553F13BD71}" showGridLines="0">
      <selection activeCell="B1" sqref="B1"/>
      <pageMargins left="0" right="0" top="0" bottom="0" header="0" footer="0"/>
      <pageSetup paperSize="9" orientation="portrait" r:id="rId1"/>
    </customSheetView>
  </customSheetViews>
  <mergeCells count="15">
    <mergeCell ref="B20:H20"/>
    <mergeCell ref="B21:H21"/>
    <mergeCell ref="B22:H22"/>
    <mergeCell ref="I22:N22"/>
    <mergeCell ref="B23:H23"/>
    <mergeCell ref="I23:N23"/>
    <mergeCell ref="B48:H48"/>
    <mergeCell ref="B54:H54"/>
    <mergeCell ref="B55:H55"/>
    <mergeCell ref="B56:D56"/>
    <mergeCell ref="B51:G51"/>
    <mergeCell ref="B52:G52"/>
    <mergeCell ref="B53:G53"/>
    <mergeCell ref="B49:G49"/>
    <mergeCell ref="B50:G50"/>
  </mergeCell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I71"/>
  <sheetViews>
    <sheetView showGridLines="0" topLeftCell="A49" zoomScale="110" zoomScaleNormal="110" workbookViewId="0">
      <selection activeCell="B27" sqref="B27"/>
    </sheetView>
  </sheetViews>
  <sheetFormatPr defaultRowHeight="15" x14ac:dyDescent="0.25"/>
  <cols>
    <col min="2" max="2" width="60.5703125" customWidth="1"/>
    <col min="3" max="3" width="7" customWidth="1"/>
    <col min="4" max="5" width="14.28515625" customWidth="1"/>
    <col min="6" max="6" width="11.28515625" customWidth="1"/>
    <col min="7" max="7" width="14.42578125" customWidth="1"/>
    <col min="8" max="8" width="13.5703125" customWidth="1"/>
    <col min="9" max="9" width="12.5703125" customWidth="1"/>
    <col min="10" max="10" width="40.5703125" bestFit="1" customWidth="1"/>
    <col min="11" max="11" width="14" bestFit="1" customWidth="1"/>
  </cols>
  <sheetData>
    <row r="7" spans="2:9" s="4" customFormat="1" ht="25.5" customHeight="1" thickBot="1" x14ac:dyDescent="0.25">
      <c r="B7" s="12" t="s">
        <v>0</v>
      </c>
      <c r="C7" s="12"/>
    </row>
    <row r="8" spans="2:9" s="4" customFormat="1" ht="12.4" customHeight="1" thickBot="1" x14ac:dyDescent="0.25">
      <c r="B8" s="13"/>
      <c r="C8" s="13"/>
      <c r="D8" s="8"/>
      <c r="E8" s="25">
        <v>2018</v>
      </c>
      <c r="F8" s="25">
        <v>2019</v>
      </c>
      <c r="G8" s="390" t="s">
        <v>678</v>
      </c>
      <c r="H8" s="25">
        <v>2021</v>
      </c>
      <c r="I8" s="205">
        <v>2022</v>
      </c>
    </row>
    <row r="9" spans="2:9" s="4" customFormat="1" ht="12.75" thickTop="1" x14ac:dyDescent="0.2">
      <c r="B9" s="500" t="s">
        <v>1</v>
      </c>
      <c r="C9" s="120"/>
      <c r="D9" s="10" t="s">
        <v>2</v>
      </c>
      <c r="E9" s="69">
        <v>9</v>
      </c>
      <c r="F9" s="69">
        <v>9</v>
      </c>
      <c r="G9" s="213">
        <v>9</v>
      </c>
      <c r="H9" s="214">
        <v>9</v>
      </c>
      <c r="I9" s="73">
        <v>9</v>
      </c>
    </row>
    <row r="10" spans="2:9" s="218" customFormat="1" ht="12" x14ac:dyDescent="0.2">
      <c r="B10" s="501" t="s">
        <v>498</v>
      </c>
      <c r="C10" s="219"/>
      <c r="D10" s="220"/>
      <c r="E10" s="213"/>
      <c r="F10" s="213"/>
      <c r="G10" s="213"/>
      <c r="H10" s="214"/>
      <c r="I10" s="392"/>
    </row>
    <row r="11" spans="2:9" s="4" customFormat="1" x14ac:dyDescent="0.2">
      <c r="B11" s="434" t="s">
        <v>3</v>
      </c>
      <c r="C11" s="434"/>
      <c r="D11" s="248"/>
      <c r="E11" s="213">
        <v>1</v>
      </c>
      <c r="F11" s="213">
        <v>1</v>
      </c>
      <c r="G11" s="213">
        <v>1</v>
      </c>
      <c r="H11" s="214">
        <v>1</v>
      </c>
      <c r="I11" s="392">
        <v>1</v>
      </c>
    </row>
    <row r="12" spans="2:9" s="4" customFormat="1" x14ac:dyDescent="0.2">
      <c r="B12" s="434" t="s">
        <v>4</v>
      </c>
      <c r="C12" s="434"/>
      <c r="D12" s="248"/>
      <c r="E12" s="213">
        <v>8</v>
      </c>
      <c r="F12" s="213">
        <v>8</v>
      </c>
      <c r="G12" s="213">
        <v>8</v>
      </c>
      <c r="H12" s="214">
        <v>8</v>
      </c>
      <c r="I12" s="392">
        <v>8</v>
      </c>
    </row>
    <row r="13" spans="2:9" s="4" customFormat="1" x14ac:dyDescent="0.2">
      <c r="B13" s="434" t="s">
        <v>677</v>
      </c>
      <c r="C13" s="434"/>
      <c r="D13" s="248"/>
      <c r="E13" s="213">
        <v>7</v>
      </c>
      <c r="F13" s="213">
        <v>7</v>
      </c>
      <c r="G13" s="213">
        <v>7</v>
      </c>
      <c r="H13" s="214">
        <v>7</v>
      </c>
      <c r="I13" s="392" t="s">
        <v>502</v>
      </c>
    </row>
    <row r="14" spans="2:9" s="4" customFormat="1" x14ac:dyDescent="0.2">
      <c r="B14" s="434" t="s">
        <v>5</v>
      </c>
      <c r="C14" s="434"/>
      <c r="D14" s="248"/>
      <c r="E14" s="213">
        <v>2</v>
      </c>
      <c r="F14" s="213">
        <v>2</v>
      </c>
      <c r="G14" s="213">
        <v>2</v>
      </c>
      <c r="H14" s="214">
        <v>2</v>
      </c>
      <c r="I14" s="392">
        <v>2</v>
      </c>
    </row>
    <row r="15" spans="2:9" s="218" customFormat="1" x14ac:dyDescent="0.2">
      <c r="B15" s="502" t="s">
        <v>499</v>
      </c>
      <c r="C15" s="434"/>
      <c r="D15" s="248"/>
      <c r="E15" s="213"/>
      <c r="F15" s="213"/>
      <c r="G15" s="213"/>
      <c r="H15" s="214"/>
      <c r="I15" s="392"/>
    </row>
    <row r="16" spans="2:9" s="218" customFormat="1" x14ac:dyDescent="0.2">
      <c r="B16" s="434" t="s">
        <v>500</v>
      </c>
      <c r="C16" s="434"/>
      <c r="D16" s="248"/>
      <c r="E16" s="213" t="s">
        <v>497</v>
      </c>
      <c r="F16" s="213" t="s">
        <v>497</v>
      </c>
      <c r="G16" s="213" t="s">
        <v>497</v>
      </c>
      <c r="H16" s="213" t="s">
        <v>497</v>
      </c>
      <c r="I16" s="392">
        <v>0</v>
      </c>
    </row>
    <row r="17" spans="1:9" s="218" customFormat="1" x14ac:dyDescent="0.2">
      <c r="B17" s="434" t="s">
        <v>195</v>
      </c>
      <c r="C17" s="434"/>
      <c r="D17" s="248"/>
      <c r="E17" s="213" t="s">
        <v>497</v>
      </c>
      <c r="F17" s="213" t="s">
        <v>497</v>
      </c>
      <c r="G17" s="213" t="s">
        <v>497</v>
      </c>
      <c r="H17" s="213" t="s">
        <v>497</v>
      </c>
      <c r="I17" s="392">
        <v>2</v>
      </c>
    </row>
    <row r="18" spans="1:9" s="218" customFormat="1" x14ac:dyDescent="0.2">
      <c r="B18" s="434" t="s">
        <v>196</v>
      </c>
      <c r="C18" s="434"/>
      <c r="D18" s="248"/>
      <c r="E18" s="213" t="s">
        <v>497</v>
      </c>
      <c r="F18" s="213" t="s">
        <v>497</v>
      </c>
      <c r="G18" s="213" t="s">
        <v>497</v>
      </c>
      <c r="H18" s="213" t="s">
        <v>497</v>
      </c>
      <c r="I18" s="392">
        <v>7</v>
      </c>
    </row>
    <row r="19" spans="1:9" s="4" customFormat="1" x14ac:dyDescent="0.2">
      <c r="B19" s="501" t="s">
        <v>6</v>
      </c>
      <c r="C19" s="219"/>
      <c r="D19" s="248"/>
      <c r="E19" s="213">
        <v>3</v>
      </c>
      <c r="F19" s="213">
        <v>3</v>
      </c>
      <c r="G19" s="213">
        <v>3</v>
      </c>
      <c r="H19" s="214">
        <v>3</v>
      </c>
      <c r="I19" s="73">
        <v>3</v>
      </c>
    </row>
    <row r="20" spans="1:9" s="4" customFormat="1" x14ac:dyDescent="0.2">
      <c r="B20" s="501" t="s">
        <v>7</v>
      </c>
      <c r="C20" s="219"/>
      <c r="D20" s="248"/>
      <c r="E20" s="213">
        <v>3</v>
      </c>
      <c r="F20" s="213">
        <v>3</v>
      </c>
      <c r="G20" s="213">
        <v>4</v>
      </c>
      <c r="H20" s="214">
        <v>4</v>
      </c>
      <c r="I20" s="73">
        <v>4</v>
      </c>
    </row>
    <row r="21" spans="1:9" s="4" customFormat="1" x14ac:dyDescent="0.2">
      <c r="B21" s="500" t="s">
        <v>8</v>
      </c>
      <c r="C21" s="120"/>
      <c r="D21" s="21"/>
      <c r="E21" s="69">
        <v>12</v>
      </c>
      <c r="F21" s="69">
        <v>13</v>
      </c>
      <c r="G21" s="213">
        <v>15</v>
      </c>
      <c r="H21" s="214">
        <v>13</v>
      </c>
      <c r="I21" s="73">
        <v>16</v>
      </c>
    </row>
    <row r="22" spans="1:9" s="4" customFormat="1" ht="12" x14ac:dyDescent="0.2">
      <c r="A22" s="218"/>
      <c r="B22" s="501" t="s">
        <v>9</v>
      </c>
      <c r="C22" s="219"/>
      <c r="D22" s="220" t="s">
        <v>10</v>
      </c>
      <c r="E22" s="213">
        <v>99</v>
      </c>
      <c r="F22" s="213">
        <v>100</v>
      </c>
      <c r="G22" s="213">
        <v>100</v>
      </c>
      <c r="H22" s="214">
        <v>100</v>
      </c>
      <c r="I22" s="73">
        <v>97.9</v>
      </c>
    </row>
    <row r="23" spans="1:9" s="4" customFormat="1" ht="14.25" x14ac:dyDescent="0.2">
      <c r="A23" s="218"/>
      <c r="B23" s="501" t="s">
        <v>11</v>
      </c>
      <c r="C23" s="219"/>
      <c r="D23" s="220" t="s">
        <v>2</v>
      </c>
      <c r="E23" s="213">
        <v>2</v>
      </c>
      <c r="F23" s="213">
        <v>1</v>
      </c>
      <c r="G23" s="213" t="s">
        <v>679</v>
      </c>
      <c r="H23" s="214" t="s">
        <v>680</v>
      </c>
      <c r="I23" s="392" t="s">
        <v>501</v>
      </c>
    </row>
    <row r="24" spans="1:9" s="4" customFormat="1" ht="12" x14ac:dyDescent="0.2">
      <c r="A24" s="218"/>
      <c r="B24" s="228" t="s">
        <v>12</v>
      </c>
      <c r="C24" s="221"/>
      <c r="D24" s="220" t="s">
        <v>10</v>
      </c>
      <c r="E24" s="215">
        <v>33</v>
      </c>
      <c r="F24" s="215">
        <v>29</v>
      </c>
      <c r="G24" s="215">
        <v>26</v>
      </c>
      <c r="H24" s="215">
        <v>24</v>
      </c>
      <c r="I24" s="43">
        <v>24</v>
      </c>
    </row>
    <row r="25" spans="1:9" s="4" customFormat="1" thickBot="1" x14ac:dyDescent="0.25">
      <c r="A25" s="218"/>
      <c r="B25" s="504" t="s">
        <v>760</v>
      </c>
      <c r="C25" s="222"/>
      <c r="D25" s="223"/>
      <c r="E25" s="217">
        <v>39</v>
      </c>
      <c r="F25" s="216">
        <v>37</v>
      </c>
      <c r="G25" s="216">
        <v>37</v>
      </c>
      <c r="H25" s="217">
        <v>43</v>
      </c>
      <c r="I25" s="135">
        <v>38</v>
      </c>
    </row>
    <row r="26" spans="1:9" s="4" customFormat="1" ht="15.75" thickTop="1" x14ac:dyDescent="0.25">
      <c r="A26" s="218"/>
      <c r="B26" s="224" t="s">
        <v>503</v>
      </c>
      <c r="C26" s="224"/>
      <c r="D26" s="225"/>
      <c r="E26" s="225"/>
      <c r="F26" s="225"/>
      <c r="G26" s="225"/>
      <c r="H26"/>
    </row>
    <row r="27" spans="1:9" s="4" customFormat="1" x14ac:dyDescent="0.25">
      <c r="A27" s="218"/>
      <c r="B27" s="224" t="s">
        <v>504</v>
      </c>
      <c r="C27" s="224"/>
      <c r="D27" s="226"/>
      <c r="E27" s="225"/>
      <c r="F27" s="225"/>
      <c r="G27" s="225"/>
      <c r="H27"/>
      <c r="I27"/>
    </row>
    <row r="28" spans="1:9" s="4" customFormat="1" x14ac:dyDescent="0.25">
      <c r="A28" s="218"/>
      <c r="B28" s="224" t="s">
        <v>505</v>
      </c>
      <c r="C28" s="224"/>
      <c r="D28" s="225"/>
      <c r="E28" s="225"/>
      <c r="F28" s="225"/>
      <c r="G28" s="225"/>
      <c r="H28"/>
      <c r="I28"/>
    </row>
    <row r="29" spans="1:9" s="4" customFormat="1" x14ac:dyDescent="0.25">
      <c r="A29" s="218"/>
      <c r="B29" s="227" t="s">
        <v>506</v>
      </c>
      <c r="C29" s="227"/>
      <c r="D29" s="225"/>
      <c r="E29" s="225"/>
      <c r="F29" s="225"/>
      <c r="G29" s="225"/>
      <c r="H29"/>
      <c r="I29"/>
    </row>
    <row r="30" spans="1:9" s="4" customFormat="1" ht="12" x14ac:dyDescent="0.2">
      <c r="A30" s="218"/>
      <c r="B30" s="224" t="s">
        <v>507</v>
      </c>
      <c r="C30" s="227"/>
      <c r="D30" s="218"/>
      <c r="E30" s="218"/>
      <c r="F30" s="218"/>
      <c r="G30" s="218"/>
    </row>
    <row r="31" spans="1:9" s="4" customFormat="1" ht="12" x14ac:dyDescent="0.2">
      <c r="A31" s="218"/>
      <c r="B31" s="224" t="s">
        <v>508</v>
      </c>
      <c r="C31" s="227"/>
      <c r="D31" s="218"/>
      <c r="E31" s="218"/>
      <c r="F31" s="218"/>
      <c r="G31" s="218"/>
    </row>
    <row r="32" spans="1:9" s="4" customFormat="1" ht="12" x14ac:dyDescent="0.2">
      <c r="A32" s="218"/>
      <c r="B32" s="224" t="s">
        <v>509</v>
      </c>
      <c r="C32" s="227"/>
      <c r="D32" s="218"/>
      <c r="E32" s="218"/>
      <c r="F32" s="218"/>
      <c r="G32" s="218"/>
    </row>
    <row r="33" spans="1:9" s="4" customFormat="1" ht="12" x14ac:dyDescent="0.2">
      <c r="A33" s="218"/>
      <c r="B33" s="218"/>
      <c r="C33" s="218"/>
      <c r="D33" s="218"/>
      <c r="E33" s="218"/>
      <c r="F33" s="218"/>
      <c r="G33" s="218"/>
    </row>
    <row r="34" spans="1:9" s="4" customFormat="1" ht="24" customHeight="1" x14ac:dyDescent="0.2">
      <c r="A34" s="218"/>
      <c r="B34" s="228" t="s">
        <v>681</v>
      </c>
      <c r="C34" s="228"/>
      <c r="D34" s="218"/>
      <c r="E34" s="218"/>
      <c r="F34" s="549"/>
      <c r="G34" s="549"/>
      <c r="H34" s="550"/>
      <c r="I34" s="550"/>
    </row>
    <row r="35" spans="1:9" s="4" customFormat="1" ht="20.25" customHeight="1" x14ac:dyDescent="0.2">
      <c r="B35" s="21"/>
      <c r="C35" s="21"/>
      <c r="D35" s="554" t="s">
        <v>13</v>
      </c>
      <c r="E35" s="555"/>
      <c r="F35" s="556" t="s">
        <v>14</v>
      </c>
      <c r="G35" s="555"/>
    </row>
    <row r="36" spans="1:9" s="4" customFormat="1" ht="12.75" thickBot="1" x14ac:dyDescent="0.25">
      <c r="B36" s="1"/>
      <c r="C36" s="1"/>
      <c r="D36" s="7" t="s">
        <v>15</v>
      </c>
      <c r="E36" s="98" t="s">
        <v>16</v>
      </c>
      <c r="F36" s="101" t="s">
        <v>15</v>
      </c>
      <c r="G36" s="98" t="s">
        <v>16</v>
      </c>
    </row>
    <row r="37" spans="1:9" s="4" customFormat="1" ht="12.75" thickTop="1" x14ac:dyDescent="0.2">
      <c r="B37" s="122" t="s">
        <v>17</v>
      </c>
      <c r="C37" s="92" t="s">
        <v>10</v>
      </c>
      <c r="D37" s="48">
        <v>53</v>
      </c>
      <c r="E37" s="99">
        <v>65</v>
      </c>
      <c r="F37" s="48">
        <v>55</v>
      </c>
      <c r="G37" s="48">
        <v>65</v>
      </c>
    </row>
    <row r="38" spans="1:9" s="4" customFormat="1" ht="12.75" thickBot="1" x14ac:dyDescent="0.25">
      <c r="B38" s="432" t="s">
        <v>682</v>
      </c>
      <c r="C38" s="97"/>
      <c r="D38" s="51">
        <v>20</v>
      </c>
      <c r="E38" s="100">
        <v>30</v>
      </c>
      <c r="F38" s="51">
        <v>36</v>
      </c>
      <c r="G38" s="51">
        <v>55</v>
      </c>
    </row>
    <row r="39" spans="1:9" s="4" customFormat="1" ht="26.25" customHeight="1" thickTop="1" x14ac:dyDescent="0.2">
      <c r="B39" s="551"/>
      <c r="C39" s="551"/>
      <c r="D39" s="551"/>
      <c r="E39" s="551"/>
      <c r="F39" s="551"/>
    </row>
    <row r="40" spans="1:9" s="4" customFormat="1" x14ac:dyDescent="0.25">
      <c r="B40" s="12" t="s">
        <v>18</v>
      </c>
      <c r="C40" s="12"/>
      <c r="D40" s="80"/>
      <c r="E40"/>
      <c r="F40"/>
    </row>
    <row r="41" spans="1:9" s="4" customFormat="1" ht="12.75" thickBot="1" x14ac:dyDescent="0.25"/>
    <row r="42" spans="1:9" s="4" customFormat="1" ht="15.75" customHeight="1" thickBot="1" x14ac:dyDescent="0.25">
      <c r="B42" s="12" t="s">
        <v>19</v>
      </c>
      <c r="C42" s="12"/>
      <c r="D42" s="1"/>
      <c r="E42" s="33">
        <v>2020</v>
      </c>
      <c r="F42" s="33">
        <v>2021</v>
      </c>
      <c r="G42" s="33">
        <v>2022</v>
      </c>
    </row>
    <row r="43" spans="1:9" s="4" customFormat="1" ht="24.75" thickTop="1" x14ac:dyDescent="0.2">
      <c r="B43" s="123" t="s">
        <v>20</v>
      </c>
      <c r="C43" s="123"/>
      <c r="D43" s="21"/>
      <c r="E43" s="38">
        <v>37</v>
      </c>
      <c r="F43" s="229">
        <v>36</v>
      </c>
      <c r="G43" s="108">
        <v>35</v>
      </c>
    </row>
    <row r="44" spans="1:9" s="4" customFormat="1" ht="24" x14ac:dyDescent="0.2">
      <c r="B44" s="232" t="s">
        <v>21</v>
      </c>
      <c r="C44" s="232"/>
      <c r="D44" s="206"/>
      <c r="E44" s="38">
        <v>97</v>
      </c>
      <c r="F44" s="229">
        <v>138</v>
      </c>
      <c r="G44" s="108">
        <v>137</v>
      </c>
    </row>
    <row r="45" spans="1:9" s="4" customFormat="1" ht="36.75" thickBot="1" x14ac:dyDescent="0.25">
      <c r="B45" s="432" t="s">
        <v>510</v>
      </c>
      <c r="C45" s="432"/>
      <c r="D45" s="432"/>
      <c r="E45" s="295"/>
      <c r="F45" s="433"/>
      <c r="G45" s="108">
        <v>83</v>
      </c>
    </row>
    <row r="46" spans="1:9" s="4" customFormat="1" ht="12.75" thickTop="1" x14ac:dyDescent="0.2"/>
    <row r="47" spans="1:9" s="4" customFormat="1" ht="12.75" thickBot="1" x14ac:dyDescent="0.25">
      <c r="D47" s="16"/>
      <c r="E47" s="48"/>
      <c r="F47" s="16"/>
    </row>
    <row r="48" spans="1:9" s="4" customFormat="1" ht="12.75" thickBot="1" x14ac:dyDescent="0.25">
      <c r="B48" s="12" t="s">
        <v>22</v>
      </c>
      <c r="C48" s="12"/>
      <c r="D48" s="1"/>
      <c r="E48" s="33">
        <v>2020</v>
      </c>
      <c r="F48" s="33">
        <v>2021</v>
      </c>
      <c r="G48" s="33">
        <v>2022</v>
      </c>
    </row>
    <row r="49" spans="2:9" s="4" customFormat="1" ht="24.75" thickTop="1" x14ac:dyDescent="0.2">
      <c r="B49" s="123" t="s">
        <v>20</v>
      </c>
      <c r="C49" s="123"/>
      <c r="D49" s="21"/>
      <c r="E49" s="38">
        <v>36</v>
      </c>
      <c r="F49" s="229">
        <v>36</v>
      </c>
      <c r="G49" s="108">
        <v>35</v>
      </c>
    </row>
    <row r="50" spans="2:9" s="4" customFormat="1" ht="24" x14ac:dyDescent="0.2">
      <c r="B50" s="232" t="s">
        <v>21</v>
      </c>
      <c r="C50" s="232"/>
      <c r="D50" s="206"/>
      <c r="E50" s="38">
        <v>97</v>
      </c>
      <c r="F50" s="229">
        <v>141</v>
      </c>
      <c r="G50" s="108">
        <v>140</v>
      </c>
    </row>
    <row r="51" spans="2:9" s="4" customFormat="1" ht="36.75" thickBot="1" x14ac:dyDescent="0.25">
      <c r="B51" s="432" t="s">
        <v>510</v>
      </c>
      <c r="C51" s="432"/>
      <c r="D51" s="432"/>
      <c r="E51" s="295"/>
      <c r="F51" s="433"/>
      <c r="G51" s="108">
        <v>91</v>
      </c>
    </row>
    <row r="52" spans="2:9" s="4" customFormat="1" ht="12.75" thickTop="1" x14ac:dyDescent="0.2">
      <c r="B52" s="122"/>
      <c r="C52" s="122"/>
      <c r="D52" s="16"/>
      <c r="E52" s="48"/>
      <c r="F52" s="48"/>
    </row>
    <row r="53" spans="2:9" s="4" customFormat="1" ht="12" x14ac:dyDescent="0.2">
      <c r="B53" s="16"/>
      <c r="C53" s="16"/>
      <c r="D53" s="16"/>
      <c r="E53" s="16"/>
      <c r="F53" s="2"/>
    </row>
    <row r="54" spans="2:9" s="4" customFormat="1" ht="12.75" thickBot="1" x14ac:dyDescent="0.25">
      <c r="B54" s="59" t="s">
        <v>23</v>
      </c>
      <c r="C54" s="59"/>
    </row>
    <row r="55" spans="2:9" s="4" customFormat="1" ht="12.75" thickBot="1" x14ac:dyDescent="0.25">
      <c r="B55" s="60"/>
      <c r="C55" s="60"/>
      <c r="D55" s="60"/>
      <c r="E55" s="33">
        <v>2018</v>
      </c>
      <c r="F55" s="33">
        <v>2019</v>
      </c>
      <c r="G55" s="33">
        <v>2020</v>
      </c>
      <c r="H55" s="33">
        <v>2021</v>
      </c>
      <c r="I55" s="33">
        <v>2022</v>
      </c>
    </row>
    <row r="56" spans="2:9" s="4" customFormat="1" ht="12.75" thickTop="1" x14ac:dyDescent="0.2">
      <c r="B56" s="111" t="s">
        <v>24</v>
      </c>
      <c r="C56" s="54"/>
      <c r="D56" s="2" t="s">
        <v>25</v>
      </c>
      <c r="E56" s="42">
        <v>77381</v>
      </c>
      <c r="F56" s="42">
        <v>71565</v>
      </c>
      <c r="G56" s="42">
        <v>45638</v>
      </c>
      <c r="H56" s="230">
        <v>78092</v>
      </c>
      <c r="I56" s="74">
        <v>134232</v>
      </c>
    </row>
    <row r="57" spans="2:9" s="4" customFormat="1" ht="14.25" x14ac:dyDescent="0.2">
      <c r="B57" s="111" t="s">
        <v>758</v>
      </c>
      <c r="C57" s="54"/>
      <c r="D57" s="2"/>
      <c r="E57" s="42">
        <v>67912</v>
      </c>
      <c r="F57" s="42">
        <v>63103</v>
      </c>
      <c r="G57" s="42">
        <v>41437</v>
      </c>
      <c r="H57" s="230">
        <v>66138</v>
      </c>
      <c r="I57" s="74">
        <v>120451</v>
      </c>
    </row>
    <row r="58" spans="2:9" s="4" customFormat="1" x14ac:dyDescent="0.2">
      <c r="B58" s="124" t="s">
        <v>26</v>
      </c>
      <c r="C58" s="124"/>
      <c r="D58" s="139"/>
      <c r="E58" s="42">
        <v>55622</v>
      </c>
      <c r="F58" s="42">
        <v>50874</v>
      </c>
      <c r="G58" s="42">
        <v>33551</v>
      </c>
      <c r="H58" s="230">
        <v>55549</v>
      </c>
      <c r="I58" s="74">
        <v>102529</v>
      </c>
    </row>
    <row r="59" spans="2:9" s="4" customFormat="1" x14ac:dyDescent="0.2">
      <c r="B59" s="124" t="s">
        <v>27</v>
      </c>
      <c r="C59" s="124"/>
      <c r="D59" s="139"/>
      <c r="E59" s="42">
        <v>3093</v>
      </c>
      <c r="F59" s="42">
        <v>2996</v>
      </c>
      <c r="G59" s="42">
        <v>2863</v>
      </c>
      <c r="H59" s="230">
        <v>2888</v>
      </c>
      <c r="I59" s="74">
        <v>3015</v>
      </c>
    </row>
    <row r="60" spans="2:9" s="4" customFormat="1" x14ac:dyDescent="0.2">
      <c r="B60" s="124" t="s">
        <v>28</v>
      </c>
      <c r="C60" s="124"/>
      <c r="D60" s="139"/>
      <c r="E60" s="42">
        <v>3971</v>
      </c>
      <c r="F60" s="42">
        <v>4165</v>
      </c>
      <c r="G60" s="42">
        <v>2974</v>
      </c>
      <c r="H60" s="230">
        <v>3975</v>
      </c>
      <c r="I60" s="74">
        <v>6419</v>
      </c>
    </row>
    <row r="61" spans="2:9" s="4" customFormat="1" x14ac:dyDescent="0.2">
      <c r="B61" s="124" t="s">
        <v>29</v>
      </c>
      <c r="C61" s="124"/>
      <c r="D61" s="139"/>
      <c r="E61" s="42">
        <v>5226</v>
      </c>
      <c r="F61" s="42">
        <v>5068</v>
      </c>
      <c r="G61" s="42">
        <v>2049</v>
      </c>
      <c r="H61" s="230">
        <v>3726</v>
      </c>
      <c r="I61" s="74">
        <v>8488</v>
      </c>
    </row>
    <row r="62" spans="2:9" s="4" customFormat="1" ht="15.75" thickBot="1" x14ac:dyDescent="0.25">
      <c r="B62" s="499" t="s">
        <v>30</v>
      </c>
      <c r="C62" s="121"/>
      <c r="D62" s="140"/>
      <c r="E62" s="44">
        <v>9469</v>
      </c>
      <c r="F62" s="44">
        <v>8462</v>
      </c>
      <c r="G62" s="44" t="s">
        <v>31</v>
      </c>
      <c r="H62" s="231">
        <v>11954</v>
      </c>
      <c r="I62" s="137">
        <v>13781</v>
      </c>
    </row>
    <row r="63" spans="2:9" s="4" customFormat="1" ht="25.5" customHeight="1" thickTop="1" x14ac:dyDescent="0.2">
      <c r="B63" s="552" t="s">
        <v>511</v>
      </c>
      <c r="C63" s="553"/>
      <c r="D63" s="553"/>
      <c r="E63" s="553"/>
      <c r="F63" s="93"/>
    </row>
    <row r="64" spans="2:9" s="4" customFormat="1" ht="12" x14ac:dyDescent="0.2">
      <c r="B64" s="548"/>
      <c r="C64" s="548"/>
      <c r="D64" s="548"/>
      <c r="E64" s="548"/>
    </row>
    <row r="65" spans="2:8" s="4" customFormat="1" ht="12" x14ac:dyDescent="0.2"/>
    <row r="66" spans="2:8" s="4" customFormat="1" x14ac:dyDescent="0.2">
      <c r="G66" s="21"/>
    </row>
    <row r="67" spans="2:8" s="4" customFormat="1" ht="12" x14ac:dyDescent="0.2"/>
    <row r="68" spans="2:8" s="4" customFormat="1" ht="12" x14ac:dyDescent="0.2"/>
    <row r="69" spans="2:8" s="4" customFormat="1" x14ac:dyDescent="0.25">
      <c r="B69"/>
      <c r="C69"/>
      <c r="D69"/>
      <c r="E69"/>
      <c r="F69"/>
      <c r="H69"/>
    </row>
    <row r="70" spans="2:8" x14ac:dyDescent="0.25">
      <c r="G70" s="4"/>
    </row>
    <row r="71" spans="2:8" x14ac:dyDescent="0.25">
      <c r="G71" s="4"/>
    </row>
  </sheetData>
  <customSheetViews>
    <customSheetView guid="{0EEC6647-7214-4510-922A-24553F13BD71}" scale="90" showGridLines="0" topLeftCell="A14">
      <selection activeCell="B51" sqref="B51"/>
      <pageMargins left="0" right="0" top="0" bottom="0" header="0" footer="0"/>
      <pageSetup paperSize="9" orientation="portrait" r:id="rId1"/>
    </customSheetView>
  </customSheetViews>
  <mergeCells count="7">
    <mergeCell ref="B64:E64"/>
    <mergeCell ref="F34:G34"/>
    <mergeCell ref="H34:I34"/>
    <mergeCell ref="B39:F39"/>
    <mergeCell ref="B63:E63"/>
    <mergeCell ref="D35:E35"/>
    <mergeCell ref="F35:G35"/>
  </mergeCell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U303"/>
  <sheetViews>
    <sheetView showGridLines="0" topLeftCell="A293" zoomScaleNormal="100" workbookViewId="0">
      <selection activeCell="A300" sqref="A300:XFD300"/>
    </sheetView>
  </sheetViews>
  <sheetFormatPr defaultRowHeight="15" x14ac:dyDescent="0.25"/>
  <cols>
    <col min="2" max="2" width="49.5703125" customWidth="1"/>
    <col min="3" max="3" width="14.28515625" style="187" hidden="1" customWidth="1"/>
    <col min="4" max="4" width="0" hidden="1" customWidth="1"/>
    <col min="5" max="5" width="18.140625" customWidth="1"/>
    <col min="6" max="6" width="11" customWidth="1"/>
    <col min="7" max="7" width="10.7109375" bestFit="1" customWidth="1"/>
    <col min="8" max="8" width="9.140625" customWidth="1"/>
    <col min="9" max="9" width="8.85546875" bestFit="1" customWidth="1"/>
    <col min="10" max="10" width="10.5703125" customWidth="1"/>
    <col min="11" max="11" width="15" customWidth="1"/>
    <col min="12" max="12" width="6" bestFit="1" customWidth="1"/>
    <col min="13" max="13" width="6.85546875" customWidth="1"/>
    <col min="14" max="14" width="12.7109375" customWidth="1"/>
    <col min="15" max="15" width="7.5703125" bestFit="1" customWidth="1"/>
    <col min="16" max="16" width="9.28515625" customWidth="1"/>
    <col min="18" max="18" width="10.5703125" bestFit="1" customWidth="1"/>
    <col min="21" max="21" width="13" bestFit="1" customWidth="1"/>
  </cols>
  <sheetData>
    <row r="2" spans="2:10" x14ac:dyDescent="0.25">
      <c r="C2"/>
    </row>
    <row r="8" spans="2:10" s="4" customFormat="1" ht="13.5" thickBot="1" x14ac:dyDescent="0.25">
      <c r="B8" s="14" t="s">
        <v>136</v>
      </c>
      <c r="C8" s="187"/>
    </row>
    <row r="9" spans="2:10" s="4" customFormat="1" ht="13.5" thickBot="1" x14ac:dyDescent="0.25">
      <c r="B9" s="61"/>
      <c r="C9" s="188"/>
      <c r="D9" s="141">
        <v>2017</v>
      </c>
      <c r="E9" s="188"/>
      <c r="F9" s="283">
        <v>2018</v>
      </c>
      <c r="G9" s="283">
        <v>2019</v>
      </c>
      <c r="H9" s="283">
        <v>2020</v>
      </c>
      <c r="I9" s="283">
        <v>2021</v>
      </c>
      <c r="J9" s="283">
        <v>2022</v>
      </c>
    </row>
    <row r="10" spans="2:10" s="4" customFormat="1" thickTop="1" x14ac:dyDescent="0.2">
      <c r="B10" s="149" t="s">
        <v>137</v>
      </c>
      <c r="C10" s="190" t="s">
        <v>2</v>
      </c>
      <c r="D10" s="147">
        <v>32195</v>
      </c>
      <c r="E10" s="190" t="s">
        <v>2</v>
      </c>
      <c r="F10" s="147">
        <v>30950</v>
      </c>
      <c r="G10" s="147">
        <v>31321</v>
      </c>
      <c r="H10" s="147">
        <v>30775</v>
      </c>
      <c r="I10" s="147">
        <v>31888</v>
      </c>
      <c r="J10" s="70">
        <v>31376</v>
      </c>
    </row>
    <row r="11" spans="2:10" s="4" customFormat="1" ht="12.75" x14ac:dyDescent="0.2">
      <c r="B11" s="249" t="s">
        <v>138</v>
      </c>
      <c r="C11" s="288"/>
      <c r="D11" s="230">
        <v>24615</v>
      </c>
      <c r="E11" s="288"/>
      <c r="F11" s="230">
        <v>23643</v>
      </c>
      <c r="G11" s="230">
        <v>23731</v>
      </c>
      <c r="H11" s="230">
        <v>23216</v>
      </c>
      <c r="I11" s="230">
        <v>23528</v>
      </c>
      <c r="J11" s="70">
        <v>22949</v>
      </c>
    </row>
    <row r="12" spans="2:10" s="4" customFormat="1" ht="12.75" x14ac:dyDescent="0.2">
      <c r="B12" s="249" t="s">
        <v>139</v>
      </c>
      <c r="C12" s="288"/>
      <c r="D12" s="230">
        <v>7580</v>
      </c>
      <c r="E12" s="288"/>
      <c r="F12" s="230">
        <v>7307</v>
      </c>
      <c r="G12" s="230">
        <v>7590</v>
      </c>
      <c r="H12" s="230">
        <v>7559</v>
      </c>
      <c r="I12" s="230">
        <v>8360</v>
      </c>
      <c r="J12" s="70">
        <v>8427</v>
      </c>
    </row>
    <row r="13" spans="2:10" s="4" customFormat="1" ht="12.75" x14ac:dyDescent="0.2">
      <c r="B13" s="249" t="s">
        <v>81</v>
      </c>
      <c r="C13" s="288"/>
      <c r="D13" s="230">
        <v>20468</v>
      </c>
      <c r="E13" s="288"/>
      <c r="F13" s="230">
        <v>20576</v>
      </c>
      <c r="G13" s="230">
        <v>21078</v>
      </c>
      <c r="H13" s="230">
        <v>21170</v>
      </c>
      <c r="I13" s="230">
        <v>20632</v>
      </c>
      <c r="J13" s="70">
        <v>20471</v>
      </c>
    </row>
    <row r="14" spans="2:10" s="4" customFormat="1" ht="12.75" x14ac:dyDescent="0.2">
      <c r="B14" s="249" t="s">
        <v>540</v>
      </c>
      <c r="C14" s="288"/>
      <c r="D14" s="230"/>
      <c r="E14" s="288"/>
      <c r="F14" s="230">
        <v>20489</v>
      </c>
      <c r="G14" s="230">
        <v>21055</v>
      </c>
      <c r="H14" s="230">
        <v>21162</v>
      </c>
      <c r="I14" s="230">
        <v>20512</v>
      </c>
      <c r="J14" s="70">
        <v>20340</v>
      </c>
    </row>
    <row r="15" spans="2:10" s="4" customFormat="1" ht="12.75" x14ac:dyDescent="0.2">
      <c r="B15" s="249" t="s">
        <v>541</v>
      </c>
      <c r="C15" s="288"/>
      <c r="D15" s="230"/>
      <c r="E15" s="288"/>
      <c r="F15" s="230">
        <v>87</v>
      </c>
      <c r="G15" s="230">
        <v>23</v>
      </c>
      <c r="H15" s="230">
        <v>8</v>
      </c>
      <c r="I15" s="230">
        <v>120</v>
      </c>
      <c r="J15" s="70">
        <v>131</v>
      </c>
    </row>
    <row r="16" spans="2:10" s="4" customFormat="1" ht="12.75" x14ac:dyDescent="0.2">
      <c r="B16" s="249" t="s">
        <v>542</v>
      </c>
      <c r="C16" s="288"/>
      <c r="D16" s="230"/>
      <c r="E16" s="288"/>
      <c r="F16" s="230">
        <v>437</v>
      </c>
      <c r="G16" s="230">
        <v>415</v>
      </c>
      <c r="H16" s="230">
        <v>359</v>
      </c>
      <c r="I16" s="230">
        <v>324</v>
      </c>
      <c r="J16" s="70">
        <v>287</v>
      </c>
    </row>
    <row r="17" spans="2:10" s="4" customFormat="1" ht="12.75" x14ac:dyDescent="0.2">
      <c r="B17" s="249" t="s">
        <v>543</v>
      </c>
      <c r="C17" s="288"/>
      <c r="D17" s="230"/>
      <c r="E17" s="288"/>
      <c r="F17" s="230">
        <v>20139</v>
      </c>
      <c r="G17" s="230">
        <v>20663</v>
      </c>
      <c r="H17" s="230">
        <v>20811</v>
      </c>
      <c r="I17" s="230">
        <v>20308</v>
      </c>
      <c r="J17" s="70">
        <v>20184</v>
      </c>
    </row>
    <row r="18" spans="2:10" s="4" customFormat="1" ht="24" x14ac:dyDescent="0.2">
      <c r="B18" s="249" t="s">
        <v>179</v>
      </c>
      <c r="C18" s="288"/>
      <c r="D18" s="230"/>
      <c r="E18" s="288"/>
      <c r="F18" s="230">
        <v>103</v>
      </c>
      <c r="G18" s="230">
        <v>92</v>
      </c>
      <c r="H18" s="230">
        <v>65</v>
      </c>
      <c r="I18" s="230">
        <v>100</v>
      </c>
      <c r="J18" s="70">
        <v>259</v>
      </c>
    </row>
    <row r="19" spans="2:10" s="4" customFormat="1" ht="12.75" x14ac:dyDescent="0.2">
      <c r="B19" s="394" t="s">
        <v>140</v>
      </c>
      <c r="C19" s="288"/>
      <c r="D19" s="230">
        <v>11727</v>
      </c>
      <c r="E19" s="288"/>
      <c r="F19" s="230">
        <v>10374</v>
      </c>
      <c r="G19" s="230">
        <v>10243</v>
      </c>
      <c r="H19" s="230">
        <v>9605</v>
      </c>
      <c r="I19" s="230">
        <v>11256</v>
      </c>
      <c r="J19" s="70">
        <v>10905</v>
      </c>
    </row>
    <row r="20" spans="2:10" s="4" customFormat="1" ht="12.75" x14ac:dyDescent="0.2">
      <c r="B20" s="465" t="s">
        <v>83</v>
      </c>
      <c r="C20" s="288"/>
      <c r="D20" s="230">
        <v>3303</v>
      </c>
      <c r="E20" s="288"/>
      <c r="F20" s="230">
        <v>3374</v>
      </c>
      <c r="G20" s="230">
        <v>3371</v>
      </c>
      <c r="H20" s="230">
        <v>3143</v>
      </c>
      <c r="I20" s="230">
        <v>3189</v>
      </c>
      <c r="J20" s="70">
        <v>2867</v>
      </c>
    </row>
    <row r="21" spans="2:10" s="4" customFormat="1" ht="12.75" x14ac:dyDescent="0.2">
      <c r="B21" s="249" t="s">
        <v>540</v>
      </c>
      <c r="C21" s="288"/>
      <c r="D21" s="230"/>
      <c r="E21" s="288"/>
      <c r="F21" s="230">
        <v>3112</v>
      </c>
      <c r="G21" s="230">
        <v>3084</v>
      </c>
      <c r="H21" s="230">
        <v>2908</v>
      </c>
      <c r="I21" s="230">
        <v>2946</v>
      </c>
      <c r="J21" s="70">
        <v>2635</v>
      </c>
    </row>
    <row r="22" spans="2:10" s="4" customFormat="1" ht="12.75" x14ac:dyDescent="0.2">
      <c r="B22" s="249" t="s">
        <v>541</v>
      </c>
      <c r="C22" s="288"/>
      <c r="D22" s="230"/>
      <c r="E22" s="288"/>
      <c r="F22" s="230">
        <v>262</v>
      </c>
      <c r="G22" s="230">
        <v>287</v>
      </c>
      <c r="H22" s="230">
        <v>235</v>
      </c>
      <c r="I22" s="230">
        <v>243</v>
      </c>
      <c r="J22" s="70">
        <v>232</v>
      </c>
    </row>
    <row r="23" spans="2:10" s="4" customFormat="1" ht="12.75" x14ac:dyDescent="0.2">
      <c r="B23" s="249" t="s">
        <v>542</v>
      </c>
      <c r="C23" s="288"/>
      <c r="D23" s="230"/>
      <c r="E23" s="288"/>
      <c r="F23" s="230">
        <v>0</v>
      </c>
      <c r="G23" s="230">
        <v>0</v>
      </c>
      <c r="H23" s="230">
        <v>0</v>
      </c>
      <c r="I23" s="230">
        <v>0</v>
      </c>
      <c r="J23" s="70">
        <v>0</v>
      </c>
    </row>
    <row r="24" spans="2:10" s="4" customFormat="1" ht="12.75" x14ac:dyDescent="0.2">
      <c r="B24" s="249" t="s">
        <v>543</v>
      </c>
      <c r="C24" s="288"/>
      <c r="D24" s="230"/>
      <c r="E24" s="288"/>
      <c r="F24" s="230">
        <v>3374</v>
      </c>
      <c r="G24" s="230">
        <v>3371</v>
      </c>
      <c r="H24" s="230">
        <v>3143</v>
      </c>
      <c r="I24" s="230">
        <v>3189</v>
      </c>
      <c r="J24" s="70">
        <v>2867</v>
      </c>
    </row>
    <row r="25" spans="2:10" s="4" customFormat="1" ht="24" x14ac:dyDescent="0.2">
      <c r="B25" s="249" t="s">
        <v>179</v>
      </c>
      <c r="C25" s="288"/>
      <c r="D25" s="230"/>
      <c r="E25" s="288"/>
      <c r="F25" s="230">
        <v>1801</v>
      </c>
      <c r="G25" s="230">
        <v>1791</v>
      </c>
      <c r="H25" s="230">
        <v>1747</v>
      </c>
      <c r="I25" s="230">
        <v>1816</v>
      </c>
      <c r="J25" s="70">
        <v>1748</v>
      </c>
    </row>
    <row r="26" spans="2:10" s="4" customFormat="1" ht="12.75" x14ac:dyDescent="0.2">
      <c r="B26" s="465" t="s">
        <v>84</v>
      </c>
      <c r="C26" s="288"/>
      <c r="D26" s="230">
        <v>1216</v>
      </c>
      <c r="E26" s="288"/>
      <c r="F26" s="230">
        <v>1257</v>
      </c>
      <c r="G26" s="230">
        <v>1005</v>
      </c>
      <c r="H26" s="214">
        <v>925</v>
      </c>
      <c r="I26" s="214">
        <v>1731</v>
      </c>
      <c r="J26" s="70">
        <v>1872</v>
      </c>
    </row>
    <row r="27" spans="2:10" s="4" customFormat="1" ht="12.75" x14ac:dyDescent="0.2">
      <c r="B27" s="249" t="s">
        <v>540</v>
      </c>
      <c r="C27" s="288"/>
      <c r="D27" s="230"/>
      <c r="E27" s="288"/>
      <c r="F27" s="230">
        <v>1224</v>
      </c>
      <c r="G27" s="230">
        <v>964</v>
      </c>
      <c r="H27" s="214">
        <v>891</v>
      </c>
      <c r="I27" s="230">
        <v>1577</v>
      </c>
      <c r="J27" s="70">
        <v>1623</v>
      </c>
    </row>
    <row r="28" spans="2:10" s="4" customFormat="1" ht="12.75" x14ac:dyDescent="0.2">
      <c r="B28" s="249" t="s">
        <v>541</v>
      </c>
      <c r="C28" s="288"/>
      <c r="D28" s="230"/>
      <c r="E28" s="288"/>
      <c r="F28" s="230">
        <v>33</v>
      </c>
      <c r="G28" s="230">
        <v>41</v>
      </c>
      <c r="H28" s="214">
        <v>34</v>
      </c>
      <c r="I28" s="214">
        <v>154</v>
      </c>
      <c r="J28" s="70">
        <v>249</v>
      </c>
    </row>
    <row r="29" spans="2:10" s="4" customFormat="1" ht="12.75" x14ac:dyDescent="0.2">
      <c r="B29" s="249" t="s">
        <v>542</v>
      </c>
      <c r="C29" s="288"/>
      <c r="D29" s="230"/>
      <c r="E29" s="288"/>
      <c r="F29" s="230">
        <v>0</v>
      </c>
      <c r="G29" s="230">
        <v>0</v>
      </c>
      <c r="H29" s="230">
        <v>0</v>
      </c>
      <c r="I29" s="214">
        <v>125</v>
      </c>
      <c r="J29" s="70">
        <v>156</v>
      </c>
    </row>
    <row r="30" spans="2:10" s="4" customFormat="1" ht="12.75" x14ac:dyDescent="0.2">
      <c r="B30" s="249" t="s">
        <v>543</v>
      </c>
      <c r="C30" s="288"/>
      <c r="D30" s="230"/>
      <c r="E30" s="288"/>
      <c r="F30" s="230">
        <v>1257</v>
      </c>
      <c r="G30" s="230">
        <v>1005</v>
      </c>
      <c r="H30" s="214">
        <v>925</v>
      </c>
      <c r="I30" s="230">
        <v>1606</v>
      </c>
      <c r="J30" s="70">
        <v>1716</v>
      </c>
    </row>
    <row r="31" spans="2:10" s="4" customFormat="1" ht="24" x14ac:dyDescent="0.2">
      <c r="B31" s="249" t="s">
        <v>179</v>
      </c>
      <c r="C31" s="288"/>
      <c r="D31" s="230"/>
      <c r="E31" s="288"/>
      <c r="F31" s="230">
        <v>8</v>
      </c>
      <c r="G31" s="230">
        <v>18</v>
      </c>
      <c r="H31" s="214">
        <v>18</v>
      </c>
      <c r="I31" s="214">
        <v>23</v>
      </c>
      <c r="J31" s="70">
        <v>8</v>
      </c>
    </row>
    <row r="32" spans="2:10" s="4" customFormat="1" ht="12.75" x14ac:dyDescent="0.2">
      <c r="B32" s="465" t="s">
        <v>141</v>
      </c>
      <c r="C32" s="288"/>
      <c r="D32" s="230">
        <v>2418</v>
      </c>
      <c r="E32" s="288"/>
      <c r="F32" s="230">
        <v>2505</v>
      </c>
      <c r="G32" s="230">
        <v>2662</v>
      </c>
      <c r="H32" s="230">
        <v>2432</v>
      </c>
      <c r="I32" s="230">
        <v>2786</v>
      </c>
      <c r="J32" s="70">
        <v>2520</v>
      </c>
    </row>
    <row r="33" spans="2:10" s="4" customFormat="1" ht="12.75" x14ac:dyDescent="0.2">
      <c r="B33" s="249" t="s">
        <v>540</v>
      </c>
      <c r="C33" s="288"/>
      <c r="D33" s="230"/>
      <c r="E33" s="288"/>
      <c r="F33" s="230">
        <v>2266</v>
      </c>
      <c r="G33" s="230">
        <v>2386</v>
      </c>
      <c r="H33" s="230">
        <v>2201</v>
      </c>
      <c r="I33" s="230">
        <v>2521</v>
      </c>
      <c r="J33" s="70">
        <v>2267</v>
      </c>
    </row>
    <row r="34" spans="2:10" s="4" customFormat="1" ht="12.75" x14ac:dyDescent="0.2">
      <c r="B34" s="249" t="s">
        <v>541</v>
      </c>
      <c r="C34" s="288"/>
      <c r="D34" s="230"/>
      <c r="E34" s="288"/>
      <c r="F34" s="230">
        <v>239</v>
      </c>
      <c r="G34" s="230">
        <v>276</v>
      </c>
      <c r="H34" s="230">
        <v>231</v>
      </c>
      <c r="I34" s="230">
        <v>265</v>
      </c>
      <c r="J34" s="70">
        <v>253</v>
      </c>
    </row>
    <row r="35" spans="2:10" s="4" customFormat="1" ht="12.75" x14ac:dyDescent="0.2">
      <c r="B35" s="249" t="s">
        <v>542</v>
      </c>
      <c r="C35" s="288"/>
      <c r="D35" s="230"/>
      <c r="E35" s="288"/>
      <c r="F35" s="230">
        <v>0</v>
      </c>
      <c r="G35" s="230">
        <v>0</v>
      </c>
      <c r="H35" s="230">
        <v>0</v>
      </c>
      <c r="I35" s="230">
        <v>11</v>
      </c>
      <c r="J35" s="70">
        <v>14</v>
      </c>
    </row>
    <row r="36" spans="2:10" s="4" customFormat="1" ht="12.75" x14ac:dyDescent="0.2">
      <c r="B36" s="249" t="s">
        <v>543</v>
      </c>
      <c r="C36" s="288"/>
      <c r="D36" s="230"/>
      <c r="E36" s="288"/>
      <c r="F36" s="230">
        <v>2505</v>
      </c>
      <c r="G36" s="230">
        <v>2662</v>
      </c>
      <c r="H36" s="230">
        <v>2432</v>
      </c>
      <c r="I36" s="230">
        <v>2775</v>
      </c>
      <c r="J36" s="70">
        <v>2506</v>
      </c>
    </row>
    <row r="37" spans="2:10" s="4" customFormat="1" ht="24" x14ac:dyDescent="0.2">
      <c r="B37" s="249" t="s">
        <v>179</v>
      </c>
      <c r="C37" s="288"/>
      <c r="D37" s="230"/>
      <c r="E37" s="288"/>
      <c r="F37" s="230">
        <v>199</v>
      </c>
      <c r="G37" s="230">
        <v>322</v>
      </c>
      <c r="H37" s="230">
        <v>300</v>
      </c>
      <c r="I37" s="230">
        <v>566</v>
      </c>
      <c r="J37" s="70">
        <v>321</v>
      </c>
    </row>
    <row r="38" spans="2:10" s="4" customFormat="1" ht="12.75" x14ac:dyDescent="0.2">
      <c r="B38" s="465" t="s">
        <v>142</v>
      </c>
      <c r="C38" s="288"/>
      <c r="D38" s="214">
        <v>114</v>
      </c>
      <c r="E38" s="288"/>
      <c r="F38" s="214">
        <v>90</v>
      </c>
      <c r="G38" s="214">
        <v>88</v>
      </c>
      <c r="H38" s="214">
        <v>87</v>
      </c>
      <c r="I38" s="214">
        <v>88</v>
      </c>
      <c r="J38" s="70">
        <v>89</v>
      </c>
    </row>
    <row r="39" spans="2:10" s="4" customFormat="1" ht="12.75" x14ac:dyDescent="0.2">
      <c r="B39" s="249" t="s">
        <v>540</v>
      </c>
      <c r="C39" s="288"/>
      <c r="D39" s="214"/>
      <c r="E39" s="288"/>
      <c r="F39" s="214">
        <v>88</v>
      </c>
      <c r="G39" s="214">
        <v>88</v>
      </c>
      <c r="H39" s="214">
        <v>87</v>
      </c>
      <c r="I39" s="214">
        <v>88</v>
      </c>
      <c r="J39" s="70">
        <v>89</v>
      </c>
    </row>
    <row r="40" spans="2:10" s="4" customFormat="1" ht="12.75" x14ac:dyDescent="0.2">
      <c r="B40" s="249" t="s">
        <v>541</v>
      </c>
      <c r="C40" s="288"/>
      <c r="D40" s="214"/>
      <c r="E40" s="288"/>
      <c r="F40" s="214">
        <v>2</v>
      </c>
      <c r="G40" s="214">
        <v>0</v>
      </c>
      <c r="H40" s="214">
        <v>0</v>
      </c>
      <c r="I40" s="214">
        <v>0</v>
      </c>
      <c r="J40" s="70">
        <v>0</v>
      </c>
    </row>
    <row r="41" spans="2:10" s="4" customFormat="1" ht="12.75" x14ac:dyDescent="0.2">
      <c r="B41" s="249" t="s">
        <v>542</v>
      </c>
      <c r="C41" s="288"/>
      <c r="D41" s="214"/>
      <c r="E41" s="288"/>
      <c r="F41" s="214">
        <v>5</v>
      </c>
      <c r="G41" s="214">
        <v>5</v>
      </c>
      <c r="H41" s="214">
        <v>4</v>
      </c>
      <c r="I41" s="214">
        <v>4</v>
      </c>
      <c r="J41" s="70">
        <v>4</v>
      </c>
    </row>
    <row r="42" spans="2:10" s="4" customFormat="1" ht="12.75" x14ac:dyDescent="0.2">
      <c r="B42" s="249" t="s">
        <v>543</v>
      </c>
      <c r="C42" s="288"/>
      <c r="D42" s="214"/>
      <c r="E42" s="288"/>
      <c r="F42" s="214">
        <v>85</v>
      </c>
      <c r="G42" s="214">
        <v>83</v>
      </c>
      <c r="H42" s="214">
        <v>83</v>
      </c>
      <c r="I42" s="214">
        <v>84</v>
      </c>
      <c r="J42" s="70">
        <v>85</v>
      </c>
    </row>
    <row r="43" spans="2:10" s="4" customFormat="1" ht="24" x14ac:dyDescent="0.2">
      <c r="B43" s="249" t="s">
        <v>179</v>
      </c>
      <c r="C43" s="288"/>
      <c r="D43" s="214"/>
      <c r="E43" s="288"/>
      <c r="F43" s="214">
        <v>7</v>
      </c>
      <c r="G43" s="214">
        <v>3</v>
      </c>
      <c r="H43" s="214">
        <v>2</v>
      </c>
      <c r="I43" s="214">
        <v>3</v>
      </c>
      <c r="J43" s="70">
        <v>2</v>
      </c>
    </row>
    <row r="44" spans="2:10" s="4" customFormat="1" ht="12.75" x14ac:dyDescent="0.2">
      <c r="B44" s="465" t="s">
        <v>82</v>
      </c>
      <c r="C44" s="288"/>
      <c r="D44" s="230">
        <v>4676</v>
      </c>
      <c r="E44" s="288"/>
      <c r="F44" s="230">
        <v>3148</v>
      </c>
      <c r="G44" s="230">
        <v>3117</v>
      </c>
      <c r="H44" s="230">
        <v>3018</v>
      </c>
      <c r="I44" s="230">
        <v>3462</v>
      </c>
      <c r="J44" s="70">
        <v>3557</v>
      </c>
    </row>
    <row r="45" spans="2:10" s="4" customFormat="1" ht="12.75" x14ac:dyDescent="0.2">
      <c r="B45" s="249" t="s">
        <v>540</v>
      </c>
      <c r="C45" s="288"/>
      <c r="D45" s="230"/>
      <c r="E45" s="288"/>
      <c r="F45" s="230">
        <v>3004</v>
      </c>
      <c r="G45" s="230">
        <v>2994</v>
      </c>
      <c r="H45" s="230">
        <v>2916</v>
      </c>
      <c r="I45" s="230">
        <v>3369</v>
      </c>
      <c r="J45" s="70">
        <v>3470</v>
      </c>
    </row>
    <row r="46" spans="2:10" s="4" customFormat="1" ht="12.75" x14ac:dyDescent="0.2">
      <c r="B46" s="249" t="s">
        <v>541</v>
      </c>
      <c r="C46" s="288"/>
      <c r="D46" s="230"/>
      <c r="E46" s="288"/>
      <c r="F46" s="230">
        <v>144</v>
      </c>
      <c r="G46" s="230">
        <v>123</v>
      </c>
      <c r="H46" s="230">
        <v>102</v>
      </c>
      <c r="I46" s="230">
        <v>93</v>
      </c>
      <c r="J46" s="70">
        <v>87</v>
      </c>
    </row>
    <row r="47" spans="2:10" s="4" customFormat="1" ht="12.75" x14ac:dyDescent="0.2">
      <c r="B47" s="249" t="s">
        <v>542</v>
      </c>
      <c r="C47" s="288"/>
      <c r="D47" s="230"/>
      <c r="E47" s="288"/>
      <c r="F47" s="230">
        <v>118</v>
      </c>
      <c r="G47" s="230">
        <v>116</v>
      </c>
      <c r="H47" s="230">
        <v>122</v>
      </c>
      <c r="I47" s="230">
        <v>125</v>
      </c>
      <c r="J47" s="70">
        <v>114</v>
      </c>
    </row>
    <row r="48" spans="2:10" s="4" customFormat="1" ht="12.75" x14ac:dyDescent="0.2">
      <c r="B48" s="249" t="s">
        <v>543</v>
      </c>
      <c r="C48" s="288"/>
      <c r="D48" s="230"/>
      <c r="E48" s="288"/>
      <c r="F48" s="230">
        <v>3030</v>
      </c>
      <c r="G48" s="230">
        <v>3001</v>
      </c>
      <c r="H48" s="230">
        <v>2896</v>
      </c>
      <c r="I48" s="230">
        <v>3337</v>
      </c>
      <c r="J48" s="70">
        <v>3443</v>
      </c>
    </row>
    <row r="49" spans="2:10" s="4" customFormat="1" ht="24" x14ac:dyDescent="0.2">
      <c r="B49" s="249" t="s">
        <v>179</v>
      </c>
      <c r="C49" s="288"/>
      <c r="D49" s="230"/>
      <c r="E49" s="288"/>
      <c r="F49" s="230">
        <v>255</v>
      </c>
      <c r="G49" s="230">
        <v>329</v>
      </c>
      <c r="H49" s="230">
        <v>262</v>
      </c>
      <c r="I49" s="230">
        <v>320</v>
      </c>
      <c r="J49" s="70">
        <v>354</v>
      </c>
    </row>
    <row r="50" spans="2:10" s="29" customFormat="1" ht="12.75" customHeight="1" x14ac:dyDescent="0.2">
      <c r="B50" s="150" t="s">
        <v>143</v>
      </c>
      <c r="C50" s="191" t="s">
        <v>2</v>
      </c>
      <c r="D50" s="11"/>
      <c r="E50" s="191" t="s">
        <v>2</v>
      </c>
      <c r="F50" s="11"/>
      <c r="G50" s="48"/>
      <c r="H50" s="48"/>
      <c r="I50" s="48"/>
      <c r="J50" s="70"/>
    </row>
    <row r="51" spans="2:10" s="4" customFormat="1" ht="12.75" x14ac:dyDescent="0.2">
      <c r="B51" s="6" t="s">
        <v>144</v>
      </c>
      <c r="C51" s="191"/>
      <c r="D51" s="42">
        <v>10010</v>
      </c>
      <c r="E51" s="191"/>
      <c r="F51" s="42">
        <v>8572</v>
      </c>
      <c r="G51" s="42">
        <v>8320</v>
      </c>
      <c r="H51" s="42">
        <v>8327</v>
      </c>
      <c r="I51" s="42">
        <v>9951</v>
      </c>
      <c r="J51" s="70">
        <v>9521</v>
      </c>
    </row>
    <row r="52" spans="2:10" s="4" customFormat="1" ht="12.75" x14ac:dyDescent="0.2">
      <c r="B52" s="6" t="s">
        <v>145</v>
      </c>
      <c r="C52" s="191"/>
      <c r="D52" s="42">
        <v>1234</v>
      </c>
      <c r="E52" s="191"/>
      <c r="F52" s="42">
        <v>1261</v>
      </c>
      <c r="G52" s="42">
        <v>1360</v>
      </c>
      <c r="H52" s="48">
        <v>968</v>
      </c>
      <c r="I52" s="48">
        <v>992</v>
      </c>
      <c r="J52" s="70">
        <v>1001</v>
      </c>
    </row>
    <row r="53" spans="2:10" s="4" customFormat="1" ht="12.75" x14ac:dyDescent="0.2">
      <c r="B53" s="6" t="s">
        <v>146</v>
      </c>
      <c r="C53" s="191"/>
      <c r="D53" s="48">
        <v>483</v>
      </c>
      <c r="E53" s="191"/>
      <c r="F53" s="48">
        <v>541</v>
      </c>
      <c r="G53" s="48">
        <v>563</v>
      </c>
      <c r="H53" s="48">
        <v>310</v>
      </c>
      <c r="I53" s="48">
        <v>313</v>
      </c>
      <c r="J53" s="53">
        <v>383</v>
      </c>
    </row>
    <row r="54" spans="2:10" s="4" customFormat="1" x14ac:dyDescent="0.2">
      <c r="B54" s="150" t="s">
        <v>147</v>
      </c>
      <c r="C54" s="191"/>
      <c r="D54" s="11"/>
      <c r="E54" s="191"/>
      <c r="F54" s="11"/>
      <c r="G54" s="11"/>
      <c r="H54" s="48"/>
      <c r="I54" s="48"/>
      <c r="J54" s="73"/>
    </row>
    <row r="55" spans="2:10" s="4" customFormat="1" ht="12.75" x14ac:dyDescent="0.2">
      <c r="B55" s="6" t="s">
        <v>148</v>
      </c>
      <c r="C55" s="191"/>
      <c r="D55" s="42">
        <v>14802</v>
      </c>
      <c r="E55" s="191"/>
      <c r="F55" s="42">
        <v>14603</v>
      </c>
      <c r="G55" s="42">
        <v>15375</v>
      </c>
      <c r="H55" s="42">
        <v>15345</v>
      </c>
      <c r="I55" s="42">
        <v>15583</v>
      </c>
      <c r="J55" s="70">
        <v>15885</v>
      </c>
    </row>
    <row r="56" spans="2:10" s="4" customFormat="1" ht="12.75" x14ac:dyDescent="0.2">
      <c r="B56" s="6" t="s">
        <v>149</v>
      </c>
      <c r="C56" s="191"/>
      <c r="D56" s="42">
        <v>14300</v>
      </c>
      <c r="E56" s="191"/>
      <c r="F56" s="42">
        <v>13348</v>
      </c>
      <c r="G56" s="42">
        <v>13184</v>
      </c>
      <c r="H56" s="42">
        <v>12826</v>
      </c>
      <c r="I56" s="42">
        <v>13564</v>
      </c>
      <c r="J56" s="70">
        <v>13032</v>
      </c>
    </row>
    <row r="57" spans="2:10" s="4" customFormat="1" ht="12.75" x14ac:dyDescent="0.2">
      <c r="B57" s="6" t="s">
        <v>150</v>
      </c>
      <c r="C57" s="191"/>
      <c r="D57" s="42">
        <v>3093</v>
      </c>
      <c r="E57" s="191"/>
      <c r="F57" s="42">
        <v>2999</v>
      </c>
      <c r="G57" s="42">
        <v>2762</v>
      </c>
      <c r="H57" s="42">
        <v>2604</v>
      </c>
      <c r="I57" s="42">
        <v>2741</v>
      </c>
      <c r="J57" s="70">
        <v>2459</v>
      </c>
    </row>
    <row r="58" spans="2:10" s="4" customFormat="1" x14ac:dyDescent="0.2">
      <c r="B58" s="289" t="s">
        <v>151</v>
      </c>
      <c r="C58" s="288"/>
      <c r="D58" s="447"/>
      <c r="E58" s="288"/>
      <c r="F58" s="447"/>
      <c r="G58" s="447"/>
      <c r="H58" s="214"/>
      <c r="I58" s="214"/>
      <c r="J58" s="73"/>
    </row>
    <row r="59" spans="2:10" s="4" customFormat="1" ht="12.75" x14ac:dyDescent="0.2">
      <c r="B59" s="249" t="s">
        <v>76</v>
      </c>
      <c r="C59" s="288"/>
      <c r="D59" s="214"/>
      <c r="E59" s="288"/>
      <c r="F59" s="230">
        <v>10422</v>
      </c>
      <c r="G59" s="230">
        <v>10248</v>
      </c>
      <c r="H59" s="214" t="s">
        <v>152</v>
      </c>
      <c r="I59" s="230">
        <v>9392</v>
      </c>
      <c r="J59" s="70">
        <v>8689</v>
      </c>
    </row>
    <row r="60" spans="2:10" s="4" customFormat="1" ht="12.75" x14ac:dyDescent="0.2">
      <c r="B60" s="249" t="s">
        <v>77</v>
      </c>
      <c r="C60" s="288"/>
      <c r="D60" s="214"/>
      <c r="E60" s="288"/>
      <c r="F60" s="214">
        <v>670</v>
      </c>
      <c r="G60" s="214">
        <v>646</v>
      </c>
      <c r="H60" s="214" t="s">
        <v>153</v>
      </c>
      <c r="I60" s="214">
        <v>698</v>
      </c>
      <c r="J60" s="53">
        <v>712</v>
      </c>
    </row>
    <row r="61" spans="2:10" s="4" customFormat="1" ht="12.75" x14ac:dyDescent="0.2">
      <c r="B61" s="249" t="s">
        <v>154</v>
      </c>
      <c r="C61" s="288"/>
      <c r="D61" s="214"/>
      <c r="E61" s="288"/>
      <c r="F61" s="230">
        <v>10831</v>
      </c>
      <c r="G61" s="230">
        <v>11019</v>
      </c>
      <c r="H61" s="230">
        <v>10872</v>
      </c>
      <c r="I61" s="230">
        <v>12472</v>
      </c>
      <c r="J61" s="70">
        <v>12513</v>
      </c>
    </row>
    <row r="62" spans="2:10" s="4" customFormat="1" ht="12.75" x14ac:dyDescent="0.2">
      <c r="B62" s="249" t="s">
        <v>79</v>
      </c>
      <c r="C62" s="288"/>
      <c r="D62" s="214"/>
      <c r="E62" s="288"/>
      <c r="F62" s="230">
        <v>2021</v>
      </c>
      <c r="G62" s="230">
        <v>2020</v>
      </c>
      <c r="H62" s="230">
        <v>2058</v>
      </c>
      <c r="I62" s="230">
        <v>2429</v>
      </c>
      <c r="J62" s="70">
        <v>2759</v>
      </c>
    </row>
    <row r="63" spans="2:10" s="4" customFormat="1" ht="12.75" x14ac:dyDescent="0.2">
      <c r="B63" s="249" t="s">
        <v>80</v>
      </c>
      <c r="C63" s="288"/>
      <c r="D63" s="214"/>
      <c r="E63" s="288"/>
      <c r="F63" s="230">
        <v>7006</v>
      </c>
      <c r="G63" s="230">
        <v>7388</v>
      </c>
      <c r="H63" s="230">
        <v>7417</v>
      </c>
      <c r="I63" s="230">
        <v>6897</v>
      </c>
      <c r="J63" s="70">
        <v>6703</v>
      </c>
    </row>
    <row r="64" spans="2:10" s="4" customFormat="1" x14ac:dyDescent="0.2">
      <c r="B64" s="289" t="s">
        <v>155</v>
      </c>
      <c r="C64" s="288" t="s">
        <v>48</v>
      </c>
      <c r="D64" s="447"/>
      <c r="E64" s="288" t="s">
        <v>48</v>
      </c>
      <c r="F64" s="447"/>
      <c r="G64" s="447"/>
      <c r="H64" s="212"/>
      <c r="I64" s="212"/>
      <c r="J64" s="73"/>
    </row>
    <row r="65" spans="2:10" s="4" customFormat="1" ht="12.75" x14ac:dyDescent="0.2">
      <c r="B65" s="249" t="s">
        <v>156</v>
      </c>
      <c r="C65" s="288"/>
      <c r="D65" s="214">
        <v>22.08</v>
      </c>
      <c r="E65" s="288"/>
      <c r="F65" s="214">
        <v>22.12</v>
      </c>
      <c r="G65" s="214">
        <v>22.78</v>
      </c>
      <c r="H65" s="214">
        <v>23.21</v>
      </c>
      <c r="I65" s="214">
        <v>22.77</v>
      </c>
      <c r="J65" s="73">
        <v>22.62</v>
      </c>
    </row>
    <row r="66" spans="2:10" s="4" customFormat="1" ht="12.75" x14ac:dyDescent="0.2">
      <c r="B66" s="249" t="s">
        <v>157</v>
      </c>
      <c r="C66" s="288"/>
      <c r="D66" s="214">
        <v>20.010000000000002</v>
      </c>
      <c r="E66" s="288"/>
      <c r="F66" s="214">
        <v>20.02</v>
      </c>
      <c r="G66" s="253">
        <v>20</v>
      </c>
      <c r="H66" s="253">
        <v>20.399999999999999</v>
      </c>
      <c r="I66" s="253">
        <v>19.59</v>
      </c>
      <c r="J66" s="73">
        <v>18.86</v>
      </c>
    </row>
    <row r="67" spans="2:10" s="4" customFormat="1" ht="12.75" x14ac:dyDescent="0.2">
      <c r="B67" s="249" t="s">
        <v>158</v>
      </c>
      <c r="C67" s="288"/>
      <c r="D67" s="214">
        <v>17.02</v>
      </c>
      <c r="E67" s="288"/>
      <c r="F67" s="214">
        <v>17.03</v>
      </c>
      <c r="G67" s="214">
        <v>16.73</v>
      </c>
      <c r="H67" s="214">
        <v>17.03</v>
      </c>
      <c r="I67" s="214">
        <v>16.559999999999999</v>
      </c>
      <c r="J67" s="73">
        <v>15.99</v>
      </c>
    </row>
    <row r="68" spans="2:10" s="4" customFormat="1" ht="12.75" x14ac:dyDescent="0.2">
      <c r="B68" s="249" t="s">
        <v>159</v>
      </c>
      <c r="C68" s="288"/>
      <c r="D68" s="214">
        <v>13.05</v>
      </c>
      <c r="E68" s="288"/>
      <c r="F68" s="214">
        <v>13.05</v>
      </c>
      <c r="G68" s="214">
        <v>13.55</v>
      </c>
      <c r="H68" s="214">
        <v>14.15</v>
      </c>
      <c r="I68" s="214">
        <v>13.23</v>
      </c>
      <c r="J68" s="73">
        <v>12.79</v>
      </c>
    </row>
    <row r="69" spans="2:10" s="4" customFormat="1" ht="12.75" x14ac:dyDescent="0.2">
      <c r="B69" s="234" t="s">
        <v>160</v>
      </c>
      <c r="C69" s="288" t="s">
        <v>10</v>
      </c>
      <c r="D69" s="214">
        <v>85</v>
      </c>
      <c r="E69" s="288" t="s">
        <v>10</v>
      </c>
      <c r="F69" s="214">
        <v>83</v>
      </c>
      <c r="G69" s="214">
        <v>81</v>
      </c>
      <c r="H69" s="214">
        <v>87</v>
      </c>
      <c r="I69" s="214">
        <v>88</v>
      </c>
      <c r="J69" s="73">
        <v>87</v>
      </c>
    </row>
    <row r="70" spans="2:10" s="4" customFormat="1" x14ac:dyDescent="0.2">
      <c r="B70" s="289" t="s">
        <v>161</v>
      </c>
      <c r="C70" s="288" t="s">
        <v>2</v>
      </c>
      <c r="D70" s="447"/>
      <c r="E70" s="288" t="s">
        <v>2</v>
      </c>
      <c r="F70" s="447"/>
      <c r="G70" s="447"/>
      <c r="H70" s="447"/>
      <c r="I70" s="447"/>
      <c r="J70" s="73"/>
    </row>
    <row r="71" spans="2:10" s="4" customFormat="1" ht="12.75" x14ac:dyDescent="0.2">
      <c r="B71" s="249" t="s">
        <v>156</v>
      </c>
      <c r="C71" s="288"/>
      <c r="D71" s="214">
        <v>58</v>
      </c>
      <c r="E71" s="288"/>
      <c r="F71" s="214">
        <v>46</v>
      </c>
      <c r="G71" s="214">
        <v>46</v>
      </c>
      <c r="H71" s="214">
        <v>46</v>
      </c>
      <c r="I71" s="214">
        <v>63</v>
      </c>
      <c r="J71" s="53">
        <v>64</v>
      </c>
    </row>
    <row r="72" spans="2:10" s="4" customFormat="1" ht="12.75" x14ac:dyDescent="0.2">
      <c r="B72" s="249" t="s">
        <v>157</v>
      </c>
      <c r="C72" s="288"/>
      <c r="D72" s="230">
        <v>1781</v>
      </c>
      <c r="E72" s="288"/>
      <c r="F72" s="230">
        <v>1686</v>
      </c>
      <c r="G72" s="230">
        <v>1659</v>
      </c>
      <c r="H72" s="230">
        <v>1791</v>
      </c>
      <c r="I72" s="230">
        <v>1967</v>
      </c>
      <c r="J72" s="70">
        <v>1870</v>
      </c>
    </row>
    <row r="73" spans="2:10" s="4" customFormat="1" ht="12.75" x14ac:dyDescent="0.2">
      <c r="B73" s="249" t="s">
        <v>158</v>
      </c>
      <c r="C73" s="288"/>
      <c r="D73" s="230">
        <v>5543</v>
      </c>
      <c r="E73" s="288"/>
      <c r="F73" s="230">
        <v>4769</v>
      </c>
      <c r="G73" s="230">
        <v>4606</v>
      </c>
      <c r="H73" s="230">
        <v>4518</v>
      </c>
      <c r="I73" s="230">
        <v>4617</v>
      </c>
      <c r="J73" s="269">
        <v>4697</v>
      </c>
    </row>
    <row r="74" spans="2:10" s="4" customFormat="1" ht="12.75" x14ac:dyDescent="0.2">
      <c r="B74" s="249" t="s">
        <v>159</v>
      </c>
      <c r="C74" s="288"/>
      <c r="D74" s="230">
        <v>2628</v>
      </c>
      <c r="E74" s="288"/>
      <c r="F74" s="230">
        <v>2071</v>
      </c>
      <c r="G74" s="230">
        <v>2009</v>
      </c>
      <c r="H74" s="230">
        <v>1972</v>
      </c>
      <c r="I74" s="230">
        <v>3304</v>
      </c>
      <c r="J74" s="269">
        <v>2890</v>
      </c>
    </row>
    <row r="75" spans="2:10" s="4" customFormat="1" ht="12.75" x14ac:dyDescent="0.2">
      <c r="B75" s="289" t="s">
        <v>162</v>
      </c>
      <c r="C75" s="288" t="s">
        <v>10</v>
      </c>
      <c r="D75" s="463">
        <v>15.68</v>
      </c>
      <c r="E75" s="288" t="s">
        <v>10</v>
      </c>
      <c r="F75" s="463">
        <v>16.7</v>
      </c>
      <c r="G75" s="463">
        <v>16.649999999999999</v>
      </c>
      <c r="H75" s="463">
        <v>19.13</v>
      </c>
      <c r="I75" s="463">
        <v>18.03</v>
      </c>
      <c r="J75" s="311">
        <v>17.73</v>
      </c>
    </row>
    <row r="76" spans="2:10" s="4" customFormat="1" ht="12.75" x14ac:dyDescent="0.2">
      <c r="B76" s="289" t="s">
        <v>163</v>
      </c>
      <c r="C76" s="288"/>
      <c r="D76" s="464">
        <v>19</v>
      </c>
      <c r="E76" s="288"/>
      <c r="F76" s="464">
        <v>17.899999999999999</v>
      </c>
      <c r="G76" s="464">
        <v>17.3</v>
      </c>
      <c r="H76" s="464">
        <v>18.600000000000001</v>
      </c>
      <c r="I76" s="464">
        <v>20.6</v>
      </c>
      <c r="J76" s="312">
        <v>19.8</v>
      </c>
    </row>
    <row r="77" spans="2:10" s="4" customFormat="1" ht="24.6" customHeight="1" x14ac:dyDescent="0.2">
      <c r="B77" s="228" t="s">
        <v>164</v>
      </c>
      <c r="C77" s="288"/>
      <c r="D77" s="215"/>
      <c r="E77" s="288"/>
      <c r="F77" s="248"/>
      <c r="G77" s="248"/>
      <c r="H77" s="248"/>
      <c r="I77" s="248"/>
      <c r="J77" s="269"/>
    </row>
    <row r="78" spans="2:10" s="4" customFormat="1" ht="12.75" x14ac:dyDescent="0.2">
      <c r="B78" s="247" t="s">
        <v>165</v>
      </c>
      <c r="C78" s="288"/>
      <c r="D78" s="214">
        <v>90</v>
      </c>
      <c r="E78" s="288"/>
      <c r="F78" s="214">
        <v>87</v>
      </c>
      <c r="G78" s="214">
        <v>86</v>
      </c>
      <c r="H78" s="214" t="s">
        <v>166</v>
      </c>
      <c r="I78" s="214">
        <v>90</v>
      </c>
      <c r="J78" s="269">
        <v>91</v>
      </c>
    </row>
    <row r="79" spans="2:10" s="4" customFormat="1" ht="12.75" x14ac:dyDescent="0.2">
      <c r="B79" s="247" t="s">
        <v>167</v>
      </c>
      <c r="C79" s="288"/>
      <c r="D79" s="214">
        <v>30</v>
      </c>
      <c r="E79" s="288"/>
      <c r="F79" s="214">
        <v>32</v>
      </c>
      <c r="G79" s="214">
        <v>30</v>
      </c>
      <c r="H79" s="214" t="s">
        <v>168</v>
      </c>
      <c r="I79" s="214">
        <v>48</v>
      </c>
      <c r="J79" s="269">
        <v>48</v>
      </c>
    </row>
    <row r="80" spans="2:10" s="4" customFormat="1" ht="12.75" x14ac:dyDescent="0.2">
      <c r="B80" s="234" t="s">
        <v>169</v>
      </c>
      <c r="C80" s="288" t="s">
        <v>2</v>
      </c>
      <c r="D80" s="230">
        <v>6631</v>
      </c>
      <c r="E80" s="288" t="s">
        <v>2</v>
      </c>
      <c r="F80" s="230">
        <v>6705</v>
      </c>
      <c r="G80" s="230">
        <v>6535</v>
      </c>
      <c r="H80" s="214" t="s">
        <v>170</v>
      </c>
      <c r="I80" s="214">
        <v>6721</v>
      </c>
      <c r="J80" s="269">
        <v>6182</v>
      </c>
    </row>
    <row r="81" spans="2:10" s="4" customFormat="1" ht="12.75" x14ac:dyDescent="0.2">
      <c r="B81" s="289" t="s">
        <v>171</v>
      </c>
      <c r="C81" s="288" t="s">
        <v>10</v>
      </c>
      <c r="D81" s="214">
        <v>93.36</v>
      </c>
      <c r="E81" s="288" t="s">
        <v>10</v>
      </c>
      <c r="F81" s="214">
        <v>93.22</v>
      </c>
      <c r="G81" s="214">
        <v>93.16</v>
      </c>
      <c r="H81" s="214">
        <v>95.15</v>
      </c>
      <c r="I81" s="214">
        <v>95.22</v>
      </c>
      <c r="J81" s="268">
        <v>94.54</v>
      </c>
    </row>
    <row r="82" spans="2:10" s="4" customFormat="1" ht="12.75" x14ac:dyDescent="0.2">
      <c r="B82" s="249" t="s">
        <v>172</v>
      </c>
      <c r="C82" s="288"/>
      <c r="D82" s="214">
        <v>85.36</v>
      </c>
      <c r="E82" s="288"/>
      <c r="F82" s="214">
        <v>82.63</v>
      </c>
      <c r="G82" s="214">
        <v>81.23</v>
      </c>
      <c r="H82" s="214">
        <v>86.69</v>
      </c>
      <c r="I82" s="214">
        <v>88.41</v>
      </c>
      <c r="J82" s="268">
        <v>87.31</v>
      </c>
    </row>
    <row r="83" spans="2:10" s="4" customFormat="1" ht="12.75" x14ac:dyDescent="0.2">
      <c r="B83" s="249" t="s">
        <v>173</v>
      </c>
      <c r="C83" s="288"/>
      <c r="D83" s="214">
        <v>97.03</v>
      </c>
      <c r="E83" s="288"/>
      <c r="F83" s="214">
        <v>97.25</v>
      </c>
      <c r="G83" s="214">
        <v>97.44</v>
      </c>
      <c r="H83" s="253">
        <v>98</v>
      </c>
      <c r="I83" s="253">
        <v>97.93</v>
      </c>
      <c r="J83" s="268">
        <v>97.42</v>
      </c>
    </row>
    <row r="84" spans="2:10" s="4" customFormat="1" ht="37.5" customHeight="1" x14ac:dyDescent="0.2">
      <c r="B84" s="289" t="s">
        <v>716</v>
      </c>
      <c r="C84" s="288" t="s">
        <v>2</v>
      </c>
      <c r="D84" s="230">
        <v>26492</v>
      </c>
      <c r="E84" s="288" t="s">
        <v>2</v>
      </c>
      <c r="F84" s="230">
        <v>28292</v>
      </c>
      <c r="G84" s="230">
        <v>29542</v>
      </c>
      <c r="H84" s="230">
        <v>29770</v>
      </c>
      <c r="I84" s="230">
        <v>29585</v>
      </c>
      <c r="J84" s="269">
        <v>28736</v>
      </c>
    </row>
    <row r="85" spans="2:10" s="4" customFormat="1" ht="12.75" x14ac:dyDescent="0.2">
      <c r="B85" s="249" t="s">
        <v>174</v>
      </c>
      <c r="C85" s="288"/>
      <c r="D85" s="230">
        <v>25733</v>
      </c>
      <c r="E85" s="288"/>
      <c r="F85" s="230">
        <v>27540</v>
      </c>
      <c r="G85" s="230">
        <v>28810</v>
      </c>
      <c r="H85" s="230">
        <v>29199</v>
      </c>
      <c r="I85" s="230">
        <v>29001</v>
      </c>
      <c r="J85" s="269">
        <v>28009</v>
      </c>
    </row>
    <row r="86" spans="2:10" s="4" customFormat="1" ht="14.25" x14ac:dyDescent="0.2">
      <c r="B86" s="289" t="s">
        <v>544</v>
      </c>
      <c r="C86" s="288"/>
      <c r="D86" s="230">
        <v>31609</v>
      </c>
      <c r="E86" s="288"/>
      <c r="F86" s="230">
        <v>30183</v>
      </c>
      <c r="G86" s="230">
        <v>30571</v>
      </c>
      <c r="H86" s="230">
        <v>30165</v>
      </c>
      <c r="I86" s="230">
        <v>31111</v>
      </c>
      <c r="J86" s="269">
        <v>30424</v>
      </c>
    </row>
    <row r="87" spans="2:10" s="4" customFormat="1" ht="12.75" x14ac:dyDescent="0.2">
      <c r="B87" s="234" t="s">
        <v>175</v>
      </c>
      <c r="C87" s="288"/>
      <c r="D87" s="230">
        <v>24204</v>
      </c>
      <c r="E87" s="288"/>
      <c r="F87" s="230">
        <v>23114</v>
      </c>
      <c r="G87" s="230">
        <v>23228</v>
      </c>
      <c r="H87" s="230">
        <v>22826</v>
      </c>
      <c r="I87" s="230">
        <v>23001</v>
      </c>
      <c r="J87" s="269">
        <v>22299</v>
      </c>
    </row>
    <row r="88" spans="2:10" s="4" customFormat="1" ht="12.75" x14ac:dyDescent="0.2">
      <c r="B88" s="234" t="s">
        <v>176</v>
      </c>
      <c r="C88" s="288"/>
      <c r="D88" s="230">
        <v>7405</v>
      </c>
      <c r="E88" s="288"/>
      <c r="F88" s="230">
        <v>7069</v>
      </c>
      <c r="G88" s="230">
        <v>7343</v>
      </c>
      <c r="H88" s="230">
        <v>7339</v>
      </c>
      <c r="I88" s="230">
        <v>8110</v>
      </c>
      <c r="J88" s="269">
        <v>8125</v>
      </c>
    </row>
    <row r="89" spans="2:10" s="4" customFormat="1" ht="14.25" x14ac:dyDescent="0.2">
      <c r="B89" s="289" t="s">
        <v>545</v>
      </c>
      <c r="C89" s="288"/>
      <c r="D89" s="214">
        <v>586</v>
      </c>
      <c r="E89" s="288"/>
      <c r="F89" s="214">
        <v>767</v>
      </c>
      <c r="G89" s="214">
        <v>750</v>
      </c>
      <c r="H89" s="214">
        <v>610</v>
      </c>
      <c r="I89" s="214">
        <v>777</v>
      </c>
      <c r="J89" s="268">
        <v>952</v>
      </c>
    </row>
    <row r="90" spans="2:10" s="4" customFormat="1" ht="12.75" x14ac:dyDescent="0.2">
      <c r="B90" s="234" t="s">
        <v>175</v>
      </c>
      <c r="C90" s="288"/>
      <c r="D90" s="214">
        <v>411</v>
      </c>
      <c r="E90" s="288"/>
      <c r="F90" s="214">
        <v>529</v>
      </c>
      <c r="G90" s="214">
        <v>503</v>
      </c>
      <c r="H90" s="214">
        <v>390</v>
      </c>
      <c r="I90" s="214">
        <v>527</v>
      </c>
      <c r="J90" s="268">
        <v>650</v>
      </c>
    </row>
    <row r="91" spans="2:10" s="4" customFormat="1" ht="12.75" x14ac:dyDescent="0.2">
      <c r="B91" s="234" t="s">
        <v>176</v>
      </c>
      <c r="C91" s="288"/>
      <c r="D91" s="214">
        <v>175</v>
      </c>
      <c r="E91" s="288"/>
      <c r="F91" s="214">
        <v>238</v>
      </c>
      <c r="G91" s="214">
        <v>247</v>
      </c>
      <c r="H91" s="214">
        <v>220</v>
      </c>
      <c r="I91" s="214">
        <v>250</v>
      </c>
      <c r="J91" s="268">
        <v>302</v>
      </c>
    </row>
    <row r="92" spans="2:10" s="4" customFormat="1" ht="12.75" x14ac:dyDescent="0.2">
      <c r="B92" s="289" t="s">
        <v>177</v>
      </c>
      <c r="C92" s="288"/>
      <c r="D92" s="230">
        <v>31612</v>
      </c>
      <c r="E92" s="288"/>
      <c r="F92" s="230">
        <v>30390</v>
      </c>
      <c r="G92" s="230">
        <v>30785</v>
      </c>
      <c r="H92" s="230">
        <v>30290</v>
      </c>
      <c r="I92" s="230">
        <v>31423</v>
      </c>
      <c r="J92" s="269">
        <v>30801</v>
      </c>
    </row>
    <row r="93" spans="2:10" s="4" customFormat="1" ht="12.75" x14ac:dyDescent="0.2">
      <c r="B93" s="234" t="s">
        <v>175</v>
      </c>
      <c r="C93" s="288"/>
      <c r="D93" s="230">
        <v>24567</v>
      </c>
      <c r="E93" s="288"/>
      <c r="F93" s="230">
        <v>23605</v>
      </c>
      <c r="G93" s="290">
        <f>G92-G94</f>
        <v>23693</v>
      </c>
      <c r="H93" s="230">
        <v>23175</v>
      </c>
      <c r="I93" s="230">
        <v>23472</v>
      </c>
      <c r="J93" s="269">
        <v>22875</v>
      </c>
    </row>
    <row r="94" spans="2:10" s="4" customFormat="1" ht="12.75" x14ac:dyDescent="0.2">
      <c r="B94" s="234" t="s">
        <v>176</v>
      </c>
      <c r="C94" s="288"/>
      <c r="D94" s="230">
        <v>7045</v>
      </c>
      <c r="E94" s="288"/>
      <c r="F94" s="230">
        <v>6785</v>
      </c>
      <c r="G94" s="230">
        <v>7092</v>
      </c>
      <c r="H94" s="230">
        <v>7115</v>
      </c>
      <c r="I94" s="230">
        <v>7951</v>
      </c>
      <c r="J94" s="269">
        <v>7926</v>
      </c>
    </row>
    <row r="95" spans="2:10" s="4" customFormat="1" ht="12.75" x14ac:dyDescent="0.2">
      <c r="B95" s="289" t="s">
        <v>717</v>
      </c>
      <c r="C95" s="288"/>
      <c r="D95" s="214">
        <v>583</v>
      </c>
      <c r="E95" s="288"/>
      <c r="F95" s="214">
        <v>560</v>
      </c>
      <c r="G95" s="214">
        <v>536</v>
      </c>
      <c r="H95" s="214">
        <v>485</v>
      </c>
      <c r="I95" s="214">
        <v>465</v>
      </c>
      <c r="J95" s="269">
        <v>575</v>
      </c>
    </row>
    <row r="96" spans="2:10" s="4" customFormat="1" ht="12.75" x14ac:dyDescent="0.2">
      <c r="B96" s="234" t="s">
        <v>175</v>
      </c>
      <c r="C96" s="288"/>
      <c r="D96" s="214">
        <v>48</v>
      </c>
      <c r="E96" s="288"/>
      <c r="F96" s="214">
        <v>38</v>
      </c>
      <c r="G96" s="214">
        <v>38</v>
      </c>
      <c r="H96" s="214">
        <v>41</v>
      </c>
      <c r="I96" s="214">
        <v>56</v>
      </c>
      <c r="J96" s="269">
        <v>74</v>
      </c>
    </row>
    <row r="97" spans="2:10" s="4" customFormat="1" ht="12.75" x14ac:dyDescent="0.2">
      <c r="B97" s="234" t="s">
        <v>178</v>
      </c>
      <c r="C97" s="288"/>
      <c r="D97" s="214">
        <v>535</v>
      </c>
      <c r="E97" s="288"/>
      <c r="F97" s="214">
        <v>522</v>
      </c>
      <c r="G97" s="214">
        <v>498</v>
      </c>
      <c r="H97" s="214">
        <v>444</v>
      </c>
      <c r="I97" s="214">
        <v>409</v>
      </c>
      <c r="J97" s="269">
        <v>501</v>
      </c>
    </row>
    <row r="98" spans="2:10" s="4" customFormat="1" ht="12.75" x14ac:dyDescent="0.2">
      <c r="B98" s="314" t="s">
        <v>179</v>
      </c>
      <c r="C98" s="288"/>
      <c r="D98" s="230">
        <v>2307</v>
      </c>
      <c r="E98" s="288"/>
      <c r="F98" s="291">
        <v>2373</v>
      </c>
      <c r="G98" s="291">
        <v>2555</v>
      </c>
      <c r="H98" s="291">
        <v>2394</v>
      </c>
      <c r="I98" s="291">
        <v>2828</v>
      </c>
      <c r="J98" s="269">
        <v>2692</v>
      </c>
    </row>
    <row r="99" spans="2:10" s="4" customFormat="1" ht="12.75" x14ac:dyDescent="0.2">
      <c r="B99" s="247" t="s">
        <v>180</v>
      </c>
      <c r="C99" s="288"/>
      <c r="D99" s="230">
        <v>1889</v>
      </c>
      <c r="E99" s="288"/>
      <c r="F99" s="291">
        <v>1932</v>
      </c>
      <c r="G99" s="291">
        <v>2039</v>
      </c>
      <c r="H99" s="291">
        <v>1928</v>
      </c>
      <c r="I99" s="291">
        <v>2218</v>
      </c>
      <c r="J99" s="269">
        <v>2075</v>
      </c>
    </row>
    <row r="100" spans="2:10" s="4" customFormat="1" ht="12.75" x14ac:dyDescent="0.2">
      <c r="B100" s="247" t="s">
        <v>181</v>
      </c>
      <c r="C100" s="288"/>
      <c r="D100" s="214">
        <v>418</v>
      </c>
      <c r="E100" s="288"/>
      <c r="F100" s="215">
        <v>441</v>
      </c>
      <c r="G100" s="215">
        <v>516</v>
      </c>
      <c r="H100" s="215">
        <v>466</v>
      </c>
      <c r="I100" s="215">
        <v>610</v>
      </c>
      <c r="J100" s="268">
        <v>617</v>
      </c>
    </row>
    <row r="101" spans="2:10" s="4" customFormat="1" ht="12.75" x14ac:dyDescent="0.2">
      <c r="B101" s="228" t="s">
        <v>182</v>
      </c>
      <c r="C101" s="292" t="s">
        <v>48</v>
      </c>
      <c r="D101" s="213">
        <v>45.3</v>
      </c>
      <c r="E101" s="292" t="s">
        <v>48</v>
      </c>
      <c r="F101" s="213">
        <v>45.4</v>
      </c>
      <c r="G101" s="215">
        <v>45.4</v>
      </c>
      <c r="H101" s="215">
        <v>45.8</v>
      </c>
      <c r="I101" s="215">
        <v>45.1</v>
      </c>
      <c r="J101" s="269">
        <v>43.2</v>
      </c>
    </row>
    <row r="102" spans="2:10" s="4" customFormat="1" ht="12.75" x14ac:dyDescent="0.2">
      <c r="B102" s="228" t="s">
        <v>718</v>
      </c>
      <c r="C102" s="292" t="s">
        <v>2</v>
      </c>
      <c r="D102" s="213">
        <v>992</v>
      </c>
      <c r="E102" s="292" t="s">
        <v>2</v>
      </c>
      <c r="F102" s="273">
        <v>1264</v>
      </c>
      <c r="G102" s="291">
        <v>1855</v>
      </c>
      <c r="H102" s="291">
        <v>607</v>
      </c>
      <c r="I102" s="291">
        <v>967</v>
      </c>
      <c r="J102" s="269">
        <v>1796</v>
      </c>
    </row>
    <row r="103" spans="2:10" s="4" customFormat="1" ht="12.75" x14ac:dyDescent="0.2">
      <c r="B103" s="249" t="s">
        <v>81</v>
      </c>
      <c r="C103" s="292"/>
      <c r="D103" s="213"/>
      <c r="E103" s="292"/>
      <c r="F103" s="273">
        <v>691</v>
      </c>
      <c r="G103" s="291">
        <v>1254</v>
      </c>
      <c r="H103" s="291">
        <v>346</v>
      </c>
      <c r="I103" s="291">
        <v>458</v>
      </c>
      <c r="J103" s="269">
        <v>1096</v>
      </c>
    </row>
    <row r="104" spans="2:10" s="4" customFormat="1" ht="12.75" x14ac:dyDescent="0.2">
      <c r="B104" s="249" t="s">
        <v>140</v>
      </c>
      <c r="C104" s="292"/>
      <c r="D104" s="213"/>
      <c r="E104" s="292"/>
      <c r="F104" s="273">
        <v>573</v>
      </c>
      <c r="G104" s="291">
        <v>601</v>
      </c>
      <c r="H104" s="291">
        <v>261</v>
      </c>
      <c r="I104" s="291">
        <v>509</v>
      </c>
      <c r="J104" s="269">
        <v>700</v>
      </c>
    </row>
    <row r="105" spans="2:10" s="4" customFormat="1" ht="12.75" x14ac:dyDescent="0.2">
      <c r="B105" s="465" t="s">
        <v>83</v>
      </c>
      <c r="C105" s="292"/>
      <c r="D105" s="213"/>
      <c r="E105" s="292"/>
      <c r="F105" s="273">
        <v>39</v>
      </c>
      <c r="G105" s="291">
        <v>72</v>
      </c>
      <c r="H105" s="291">
        <v>31</v>
      </c>
      <c r="I105" s="291">
        <v>40</v>
      </c>
      <c r="J105" s="269">
        <v>62</v>
      </c>
    </row>
    <row r="106" spans="2:10" s="4" customFormat="1" ht="12.75" x14ac:dyDescent="0.2">
      <c r="B106" s="465" t="s">
        <v>84</v>
      </c>
      <c r="C106" s="292"/>
      <c r="D106" s="213"/>
      <c r="E106" s="292"/>
      <c r="F106" s="273">
        <v>110</v>
      </c>
      <c r="G106" s="291">
        <v>129</v>
      </c>
      <c r="H106" s="291">
        <v>23</v>
      </c>
      <c r="I106" s="291">
        <v>84</v>
      </c>
      <c r="J106" s="269">
        <v>91</v>
      </c>
    </row>
    <row r="107" spans="2:10" s="4" customFormat="1" ht="12.75" x14ac:dyDescent="0.2">
      <c r="B107" s="465" t="s">
        <v>141</v>
      </c>
      <c r="C107" s="292"/>
      <c r="D107" s="213"/>
      <c r="E107" s="292"/>
      <c r="F107" s="273">
        <v>54</v>
      </c>
      <c r="G107" s="291">
        <v>24</v>
      </c>
      <c r="H107" s="291">
        <v>9</v>
      </c>
      <c r="I107" s="291">
        <v>103</v>
      </c>
      <c r="J107" s="269">
        <v>127</v>
      </c>
    </row>
    <row r="108" spans="2:10" s="4" customFormat="1" ht="12.75" x14ac:dyDescent="0.2">
      <c r="B108" s="465" t="s">
        <v>142</v>
      </c>
      <c r="C108" s="292"/>
      <c r="D108" s="213"/>
      <c r="E108" s="292"/>
      <c r="F108" s="273">
        <v>1</v>
      </c>
      <c r="G108" s="291">
        <v>4</v>
      </c>
      <c r="H108" s="291">
        <v>0</v>
      </c>
      <c r="I108" s="291">
        <v>4</v>
      </c>
      <c r="J108" s="269">
        <v>8</v>
      </c>
    </row>
    <row r="109" spans="2:10" s="4" customFormat="1" ht="12.75" x14ac:dyDescent="0.2">
      <c r="B109" s="465" t="s">
        <v>82</v>
      </c>
      <c r="C109" s="292"/>
      <c r="D109" s="213"/>
      <c r="E109" s="292"/>
      <c r="F109" s="273">
        <v>369</v>
      </c>
      <c r="G109" s="291">
        <v>372</v>
      </c>
      <c r="H109" s="291">
        <v>198</v>
      </c>
      <c r="I109" s="291">
        <v>278</v>
      </c>
      <c r="J109" s="269">
        <v>412</v>
      </c>
    </row>
    <row r="110" spans="2:10" s="4" customFormat="1" ht="12.75" x14ac:dyDescent="0.2">
      <c r="B110" s="228" t="s">
        <v>546</v>
      </c>
      <c r="C110" s="292"/>
      <c r="D110" s="213"/>
      <c r="E110" s="292"/>
      <c r="F110" s="466">
        <v>7.5999999999999998E-2</v>
      </c>
      <c r="G110" s="467">
        <v>9.8000000000000004E-2</v>
      </c>
      <c r="H110" s="467">
        <v>6.0999999999999999E-2</v>
      </c>
      <c r="I110" s="467">
        <v>0.105</v>
      </c>
      <c r="J110" s="269">
        <v>0.126</v>
      </c>
    </row>
    <row r="111" spans="2:10" s="4" customFormat="1" ht="12.75" x14ac:dyDescent="0.2">
      <c r="B111" s="249" t="s">
        <v>81</v>
      </c>
      <c r="C111" s="292"/>
      <c r="D111" s="213"/>
      <c r="E111" s="292"/>
      <c r="F111" s="466">
        <v>5.6000000000000001E-2</v>
      </c>
      <c r="G111" s="466">
        <v>8.6999999999999994E-2</v>
      </c>
      <c r="H111" s="466">
        <v>5.3999999999999999E-2</v>
      </c>
      <c r="I111" s="466">
        <v>9.2999999999999999E-2</v>
      </c>
      <c r="J111" s="269">
        <v>0.115</v>
      </c>
    </row>
    <row r="112" spans="2:10" s="4" customFormat="1" ht="12.75" x14ac:dyDescent="0.2">
      <c r="B112" s="249" t="s">
        <v>140</v>
      </c>
      <c r="C112" s="292"/>
      <c r="D112" s="213"/>
      <c r="E112" s="292"/>
      <c r="F112" s="466">
        <v>0.125</v>
      </c>
      <c r="G112" s="466">
        <v>0.125</v>
      </c>
      <c r="H112" s="466">
        <v>8.1000000000000003E-2</v>
      </c>
      <c r="I112" s="466">
        <v>0.13500000000000001</v>
      </c>
      <c r="J112" s="269">
        <v>0.14899999999999999</v>
      </c>
    </row>
    <row r="113" spans="1:21" s="4" customFormat="1" ht="12.75" x14ac:dyDescent="0.2">
      <c r="B113" s="465" t="s">
        <v>83</v>
      </c>
      <c r="C113" s="292"/>
      <c r="D113" s="213"/>
      <c r="E113" s="292"/>
      <c r="F113" s="466">
        <v>4.2999999999999997E-2</v>
      </c>
      <c r="G113" s="466">
        <v>4.8000000000000001E-2</v>
      </c>
      <c r="H113" s="466">
        <v>3.2000000000000001E-2</v>
      </c>
      <c r="I113" s="466">
        <v>0.05</v>
      </c>
      <c r="J113" s="269">
        <v>4.2999999999999997E-2</v>
      </c>
    </row>
    <row r="114" spans="1:21" s="4" customFormat="1" ht="12.75" x14ac:dyDescent="0.2">
      <c r="B114" s="465" t="s">
        <v>84</v>
      </c>
      <c r="C114" s="292"/>
      <c r="D114" s="213"/>
      <c r="E114" s="292"/>
      <c r="F114" s="466">
        <v>0.20100000000000001</v>
      </c>
      <c r="G114" s="466">
        <v>0.20899999999999999</v>
      </c>
      <c r="H114" s="466">
        <v>0.112</v>
      </c>
      <c r="I114" s="466">
        <v>0.255</v>
      </c>
      <c r="J114" s="269">
        <v>0.16900000000000001</v>
      </c>
    </row>
    <row r="115" spans="1:21" s="4" customFormat="1" ht="12.75" x14ac:dyDescent="0.2">
      <c r="B115" s="465" t="s">
        <v>141</v>
      </c>
      <c r="C115" s="292"/>
      <c r="D115" s="213"/>
      <c r="E115" s="292"/>
      <c r="F115" s="466">
        <v>6.7000000000000004E-2</v>
      </c>
      <c r="G115" s="466">
        <v>4.4999999999999998E-2</v>
      </c>
      <c r="H115" s="466">
        <v>2.5999999999999999E-2</v>
      </c>
      <c r="I115" s="466">
        <v>0.11899999999999999</v>
      </c>
      <c r="J115" s="269">
        <v>0.154</v>
      </c>
    </row>
    <row r="116" spans="1:21" s="4" customFormat="1" ht="12.75" x14ac:dyDescent="0.2">
      <c r="B116" s="465" t="s">
        <v>142</v>
      </c>
      <c r="C116" s="292"/>
      <c r="D116" s="213"/>
      <c r="E116" s="292"/>
      <c r="F116" s="466">
        <v>0.22700000000000001</v>
      </c>
      <c r="G116" s="466">
        <v>6.9000000000000006E-2</v>
      </c>
      <c r="H116" s="466">
        <v>1.0999999999999999E-2</v>
      </c>
      <c r="I116" s="466">
        <v>0.10199999999999999</v>
      </c>
      <c r="J116" s="269">
        <v>0.184</v>
      </c>
    </row>
    <row r="117" spans="1:21" s="4" customFormat="1" ht="12.75" x14ac:dyDescent="0.2">
      <c r="B117" s="465" t="s">
        <v>82</v>
      </c>
      <c r="C117" s="292"/>
      <c r="D117" s="213"/>
      <c r="E117" s="292"/>
      <c r="F117" s="466">
        <v>0.17399999999999999</v>
      </c>
      <c r="G117" s="466">
        <v>0.20599999999999999</v>
      </c>
      <c r="H117" s="466">
        <v>0.14499999999999999</v>
      </c>
      <c r="I117" s="466">
        <v>0.188</v>
      </c>
      <c r="J117" s="269">
        <v>0.214</v>
      </c>
    </row>
    <row r="118" spans="1:21" s="4" customFormat="1" ht="12.75" x14ac:dyDescent="0.2">
      <c r="B118" s="468" t="s">
        <v>719</v>
      </c>
      <c r="C118" s="288"/>
      <c r="D118" s="230">
        <v>1312</v>
      </c>
      <c r="E118" s="288"/>
      <c r="F118" s="273">
        <v>1270</v>
      </c>
      <c r="G118" s="273">
        <v>1198</v>
      </c>
      <c r="H118" s="273">
        <v>1323</v>
      </c>
      <c r="I118" s="273">
        <v>2275</v>
      </c>
      <c r="J118" s="269">
        <v>2215</v>
      </c>
    </row>
    <row r="119" spans="1:21" s="4" customFormat="1" ht="12.75" x14ac:dyDescent="0.2">
      <c r="B119" s="247" t="s">
        <v>184</v>
      </c>
      <c r="C119" s="288"/>
      <c r="D119" s="214">
        <v>504</v>
      </c>
      <c r="E119" s="288"/>
      <c r="F119" s="214">
        <v>488</v>
      </c>
      <c r="G119" s="213">
        <v>441</v>
      </c>
      <c r="H119" s="213">
        <v>364</v>
      </c>
      <c r="I119" s="213">
        <v>602</v>
      </c>
      <c r="J119" s="268">
        <v>836</v>
      </c>
    </row>
    <row r="120" spans="1:21" s="4" customFormat="1" ht="12" customHeight="1" x14ac:dyDescent="0.2">
      <c r="B120" s="247" t="s">
        <v>185</v>
      </c>
      <c r="C120" s="288"/>
      <c r="D120" s="214">
        <v>593</v>
      </c>
      <c r="E120" s="288"/>
      <c r="F120" s="214">
        <v>606</v>
      </c>
      <c r="G120" s="213">
        <v>664</v>
      </c>
      <c r="H120" s="213">
        <v>764</v>
      </c>
      <c r="I120" s="273">
        <v>1542</v>
      </c>
      <c r="J120" s="269">
        <v>1247</v>
      </c>
    </row>
    <row r="121" spans="1:21" s="4" customFormat="1" ht="12.75" x14ac:dyDescent="0.2">
      <c r="B121" s="247" t="s">
        <v>186</v>
      </c>
      <c r="C121" s="288"/>
      <c r="D121" s="214">
        <v>178</v>
      </c>
      <c r="E121" s="288"/>
      <c r="F121" s="214">
        <v>136</v>
      </c>
      <c r="G121" s="213">
        <v>72</v>
      </c>
      <c r="H121" s="213">
        <v>140</v>
      </c>
      <c r="I121" s="213">
        <v>86</v>
      </c>
      <c r="J121" s="268">
        <v>87</v>
      </c>
    </row>
    <row r="122" spans="1:21" s="4" customFormat="1" ht="13.5" thickBot="1" x14ac:dyDescent="0.25">
      <c r="B122" s="293" t="s">
        <v>187</v>
      </c>
      <c r="C122" s="294"/>
      <c r="D122" s="295">
        <v>37</v>
      </c>
      <c r="E122" s="294"/>
      <c r="F122" s="216">
        <v>40</v>
      </c>
      <c r="G122" s="216">
        <v>21</v>
      </c>
      <c r="H122" s="216">
        <v>55</v>
      </c>
      <c r="I122" s="216">
        <v>45</v>
      </c>
      <c r="J122" s="313">
        <v>45</v>
      </c>
      <c r="K122" s="216"/>
    </row>
    <row r="123" spans="1:21" s="4" customFormat="1" ht="13.5" customHeight="1" thickTop="1" x14ac:dyDescent="0.2">
      <c r="B123" s="513" t="s">
        <v>547</v>
      </c>
      <c r="C123" s="513"/>
      <c r="D123" s="513"/>
      <c r="E123" s="513"/>
      <c r="F123" s="513"/>
      <c r="G123" s="513"/>
      <c r="H123" s="513"/>
      <c r="I123" s="513"/>
      <c r="J123" s="513"/>
      <c r="K123" s="389"/>
      <c r="L123" s="218"/>
      <c r="M123" s="218"/>
      <c r="N123" s="218"/>
      <c r="O123" s="218"/>
      <c r="P123" s="218"/>
      <c r="Q123" s="218"/>
      <c r="R123" s="218"/>
      <c r="S123" s="218"/>
      <c r="T123" s="218"/>
      <c r="U123" s="218"/>
    </row>
    <row r="124" spans="1:21" s="4" customFormat="1" ht="12" customHeight="1" x14ac:dyDescent="0.2">
      <c r="B124" s="513" t="s">
        <v>548</v>
      </c>
      <c r="C124" s="513"/>
      <c r="D124" s="513"/>
      <c r="E124" s="513"/>
      <c r="F124" s="513"/>
      <c r="G124" s="513"/>
      <c r="H124" s="513"/>
      <c r="I124" s="513"/>
      <c r="J124" s="513"/>
      <c r="K124" s="389"/>
      <c r="L124" s="315"/>
      <c r="M124" s="315"/>
      <c r="N124" s="315"/>
      <c r="O124" s="315"/>
      <c r="P124" s="315"/>
      <c r="Q124" s="315"/>
      <c r="R124" s="315"/>
      <c r="S124" s="218"/>
      <c r="T124" s="218"/>
      <c r="U124" s="218"/>
    </row>
    <row r="125" spans="1:21" s="4" customFormat="1" ht="12" x14ac:dyDescent="0.2">
      <c r="B125" s="513" t="s">
        <v>188</v>
      </c>
      <c r="C125" s="513"/>
      <c r="D125" s="513"/>
      <c r="E125" s="513"/>
      <c r="F125" s="513"/>
      <c r="G125" s="513"/>
      <c r="H125" s="513"/>
      <c r="I125" s="513"/>
      <c r="J125" s="513"/>
      <c r="K125" s="218"/>
      <c r="L125" s="218"/>
      <c r="M125" s="218"/>
      <c r="N125" s="218"/>
      <c r="O125" s="218"/>
      <c r="P125" s="218"/>
      <c r="Q125" s="218"/>
      <c r="R125" s="218"/>
      <c r="S125" s="218"/>
      <c r="T125" s="218"/>
      <c r="U125" s="218"/>
    </row>
    <row r="126" spans="1:21" s="4" customFormat="1" ht="12" customHeight="1" x14ac:dyDescent="0.2">
      <c r="A126" s="218"/>
      <c r="B126" s="513" t="s">
        <v>549</v>
      </c>
      <c r="C126" s="513"/>
      <c r="D126" s="513"/>
      <c r="E126" s="513"/>
      <c r="F126" s="513"/>
      <c r="G126" s="513"/>
      <c r="H126" s="513"/>
      <c r="I126" s="513"/>
      <c r="J126" s="513"/>
      <c r="K126" s="513"/>
      <c r="L126" s="513"/>
      <c r="M126" s="513"/>
      <c r="N126" s="513"/>
      <c r="O126" s="513"/>
      <c r="P126" s="513"/>
      <c r="Q126" s="513"/>
      <c r="R126" s="227"/>
      <c r="S126" s="227"/>
      <c r="T126" s="227"/>
      <c r="U126" s="227"/>
    </row>
    <row r="127" spans="1:21" s="4" customFormat="1" ht="12" x14ac:dyDescent="0.2">
      <c r="A127" s="218"/>
      <c r="B127" s="513" t="s">
        <v>550</v>
      </c>
      <c r="C127" s="513"/>
      <c r="D127" s="513"/>
      <c r="E127" s="513"/>
      <c r="F127" s="513"/>
      <c r="G127" s="513"/>
      <c r="H127" s="513"/>
      <c r="I127" s="513"/>
      <c r="J127" s="513"/>
      <c r="K127" s="513"/>
      <c r="L127" s="513"/>
      <c r="M127" s="513"/>
      <c r="N127" s="258"/>
      <c r="O127" s="258"/>
      <c r="P127" s="258"/>
      <c r="Q127" s="258"/>
      <c r="R127" s="258"/>
      <c r="S127" s="258"/>
      <c r="T127" s="258"/>
      <c r="U127" s="258"/>
    </row>
    <row r="128" spans="1:21" s="4" customFormat="1" ht="22.5" customHeight="1" x14ac:dyDescent="0.2">
      <c r="A128" s="218"/>
      <c r="B128" s="513" t="s">
        <v>551</v>
      </c>
      <c r="C128" s="513"/>
      <c r="D128" s="513"/>
      <c r="E128" s="513"/>
      <c r="F128" s="513"/>
      <c r="G128" s="513"/>
      <c r="H128" s="513"/>
      <c r="I128" s="513"/>
      <c r="J128" s="513"/>
      <c r="K128" s="513"/>
      <c r="L128" s="315"/>
      <c r="M128" s="315"/>
      <c r="N128" s="315"/>
      <c r="O128" s="315"/>
      <c r="P128" s="315"/>
      <c r="Q128" s="315"/>
      <c r="R128" s="315"/>
      <c r="S128" s="315"/>
      <c r="T128" s="315"/>
      <c r="U128" s="315"/>
    </row>
    <row r="129" spans="1:21" s="4" customFormat="1" ht="12" x14ac:dyDescent="0.2">
      <c r="A129" s="218"/>
      <c r="B129" s="513" t="s">
        <v>552</v>
      </c>
      <c r="C129" s="513"/>
      <c r="D129" s="513"/>
      <c r="E129" s="513"/>
      <c r="F129" s="513"/>
      <c r="G129" s="513"/>
      <c r="H129" s="513"/>
      <c r="I129" s="513"/>
      <c r="J129" s="513"/>
      <c r="K129" s="513"/>
      <c r="L129" s="513"/>
      <c r="M129" s="513"/>
      <c r="N129" s="218"/>
      <c r="O129" s="218"/>
      <c r="P129" s="218"/>
      <c r="Q129" s="218"/>
      <c r="R129" s="218"/>
      <c r="S129" s="218"/>
      <c r="T129" s="218"/>
      <c r="U129" s="218"/>
    </row>
    <row r="130" spans="1:21" s="4" customFormat="1" ht="12.75" x14ac:dyDescent="0.2">
      <c r="A130" s="218"/>
      <c r="B130" s="218"/>
      <c r="C130" s="288"/>
      <c r="D130" s="300"/>
      <c r="E130" s="300"/>
      <c r="F130" s="300"/>
      <c r="G130" s="300"/>
      <c r="H130" s="227"/>
      <c r="I130" s="218"/>
      <c r="J130" s="218"/>
      <c r="K130" s="218"/>
      <c r="L130" s="218"/>
      <c r="M130" s="218"/>
      <c r="N130" s="218"/>
      <c r="O130" s="218"/>
      <c r="P130" s="218"/>
      <c r="Q130" s="218"/>
      <c r="R130" s="218"/>
      <c r="S130" s="218"/>
    </row>
    <row r="131" spans="1:21" s="4" customFormat="1" ht="14.25" x14ac:dyDescent="0.2">
      <c r="A131" s="218"/>
      <c r="B131" s="14" t="s">
        <v>189</v>
      </c>
      <c r="C131" s="191"/>
      <c r="D131" s="39"/>
      <c r="E131" s="39"/>
      <c r="F131" s="39"/>
      <c r="G131" s="39"/>
      <c r="H131" s="23"/>
      <c r="R131" s="218"/>
    </row>
    <row r="132" spans="1:21" ht="15.75" thickBot="1" x14ac:dyDescent="0.3">
      <c r="A132" s="225"/>
      <c r="B132" s="152" t="s">
        <v>190</v>
      </c>
      <c r="G132" s="4"/>
      <c r="R132" s="225"/>
    </row>
    <row r="133" spans="1:21" s="4" customFormat="1" ht="12.75" thickBot="1" x14ac:dyDescent="0.25">
      <c r="A133" s="218"/>
      <c r="B133" s="1"/>
      <c r="C133" s="557">
        <v>2017</v>
      </c>
      <c r="D133" s="536"/>
      <c r="E133" s="557">
        <v>2018</v>
      </c>
      <c r="F133" s="536">
        <v>2019</v>
      </c>
      <c r="G133" s="537">
        <v>2020</v>
      </c>
      <c r="H133" s="557">
        <v>2019</v>
      </c>
      <c r="I133" s="536" t="s">
        <v>191</v>
      </c>
      <c r="J133" s="537"/>
      <c r="K133" s="557">
        <v>2020</v>
      </c>
      <c r="L133" s="536"/>
      <c r="M133" s="537"/>
      <c r="N133" s="557">
        <v>2021</v>
      </c>
      <c r="O133" s="536"/>
      <c r="P133" s="537"/>
      <c r="Q133" s="557">
        <v>2022</v>
      </c>
      <c r="R133" s="536"/>
      <c r="S133" s="537"/>
    </row>
    <row r="134" spans="1:21" s="4" customFormat="1" ht="13.5" thickTop="1" x14ac:dyDescent="0.2">
      <c r="A134" s="218"/>
      <c r="B134" s="58"/>
      <c r="C134" s="185" t="s">
        <v>138</v>
      </c>
      <c r="D134" s="55" t="s">
        <v>139</v>
      </c>
      <c r="E134" s="55" t="s">
        <v>138</v>
      </c>
      <c r="F134" s="55" t="s">
        <v>139</v>
      </c>
      <c r="G134" s="55" t="s">
        <v>192</v>
      </c>
      <c r="H134" s="55" t="s">
        <v>138</v>
      </c>
      <c r="I134" s="55" t="s">
        <v>139</v>
      </c>
      <c r="J134" s="55" t="s">
        <v>192</v>
      </c>
      <c r="K134" s="55" t="s">
        <v>138</v>
      </c>
      <c r="L134" s="55" t="s">
        <v>139</v>
      </c>
      <c r="M134" s="55" t="s">
        <v>192</v>
      </c>
      <c r="N134" s="55" t="s">
        <v>138</v>
      </c>
      <c r="O134" s="55" t="s">
        <v>139</v>
      </c>
      <c r="P134" s="55" t="s">
        <v>192</v>
      </c>
      <c r="Q134" s="157" t="s">
        <v>138</v>
      </c>
      <c r="R134" s="157" t="s">
        <v>139</v>
      </c>
      <c r="S134" s="157" t="s">
        <v>192</v>
      </c>
    </row>
    <row r="135" spans="1:21" s="4" customFormat="1" ht="12.75" x14ac:dyDescent="0.2">
      <c r="A135" s="218"/>
      <c r="B135" s="58"/>
      <c r="C135" s="185" t="s">
        <v>10</v>
      </c>
      <c r="D135" s="55" t="s">
        <v>10</v>
      </c>
      <c r="E135" s="55" t="s">
        <v>10</v>
      </c>
      <c r="F135" s="55" t="s">
        <v>10</v>
      </c>
      <c r="G135" s="55" t="s">
        <v>2</v>
      </c>
      <c r="H135" s="55" t="s">
        <v>10</v>
      </c>
      <c r="I135" s="55" t="s">
        <v>10</v>
      </c>
      <c r="J135" s="55" t="s">
        <v>2</v>
      </c>
      <c r="K135" s="55" t="s">
        <v>10</v>
      </c>
      <c r="L135" s="55" t="s">
        <v>10</v>
      </c>
      <c r="M135" s="55" t="s">
        <v>2</v>
      </c>
      <c r="N135" s="55" t="s">
        <v>10</v>
      </c>
      <c r="O135" s="55" t="s">
        <v>10</v>
      </c>
      <c r="P135" s="55" t="s">
        <v>2</v>
      </c>
      <c r="Q135" s="157" t="s">
        <v>10</v>
      </c>
      <c r="R135" s="157" t="s">
        <v>10</v>
      </c>
      <c r="S135" s="157" t="s">
        <v>2</v>
      </c>
    </row>
    <row r="136" spans="1:21" x14ac:dyDescent="0.25">
      <c r="A136" s="225"/>
      <c r="B136" s="150" t="s">
        <v>192</v>
      </c>
      <c r="C136" s="186">
        <v>76.5</v>
      </c>
      <c r="D136" s="153">
        <f>100-C136</f>
        <v>23.5</v>
      </c>
      <c r="E136" s="102">
        <v>76.400000000000006</v>
      </c>
      <c r="F136" s="153">
        <f>100-E136</f>
        <v>23.599999999999994</v>
      </c>
      <c r="G136" s="154">
        <v>30950</v>
      </c>
      <c r="H136" s="102">
        <v>75.8</v>
      </c>
      <c r="I136" s="153">
        <f>100-H136</f>
        <v>24.200000000000003</v>
      </c>
      <c r="J136" s="154">
        <v>31321</v>
      </c>
      <c r="K136" s="102">
        <v>75.400000000000006</v>
      </c>
      <c r="L136" s="153">
        <f>100-K136</f>
        <v>24.599999999999994</v>
      </c>
      <c r="M136" s="154">
        <v>30775</v>
      </c>
      <c r="N136" s="102">
        <v>75.180000000000007</v>
      </c>
      <c r="O136" s="153">
        <f>100-N136</f>
        <v>24.819999999999993</v>
      </c>
      <c r="P136" s="154">
        <v>29942</v>
      </c>
      <c r="Q136" s="163">
        <v>73.14</v>
      </c>
      <c r="R136" s="163">
        <v>26.86</v>
      </c>
      <c r="S136" s="161">
        <v>31376</v>
      </c>
    </row>
    <row r="137" spans="1:21" x14ac:dyDescent="0.25">
      <c r="A137" s="225"/>
      <c r="B137" s="150" t="s">
        <v>193</v>
      </c>
      <c r="C137" s="187">
        <v>85.9</v>
      </c>
      <c r="D137" s="153">
        <f t="shared" ref="D137:D152" si="0">100-C137</f>
        <v>14.099999999999994</v>
      </c>
      <c r="E137" s="102">
        <v>85.1</v>
      </c>
      <c r="F137" s="153">
        <f t="shared" ref="F137:F152" si="1">100-E137</f>
        <v>14.900000000000006</v>
      </c>
      <c r="G137" s="154">
        <v>1008</v>
      </c>
      <c r="H137" s="102">
        <v>83.7</v>
      </c>
      <c r="I137" s="153">
        <f t="shared" ref="I137:I152" si="2">100-H137</f>
        <v>16.299999999999997</v>
      </c>
      <c r="J137" s="154">
        <v>1021</v>
      </c>
      <c r="K137" s="102">
        <v>83.7</v>
      </c>
      <c r="L137" s="153">
        <f t="shared" ref="L137:L152" si="3">100-K137</f>
        <v>16.299999999999997</v>
      </c>
      <c r="M137" s="154">
        <v>965</v>
      </c>
      <c r="N137" s="102">
        <v>83.39</v>
      </c>
      <c r="O137" s="153">
        <f t="shared" ref="O137:O152" si="4">100-N137</f>
        <v>16.61</v>
      </c>
      <c r="P137" s="154">
        <v>939</v>
      </c>
      <c r="Q137" s="163">
        <v>82.49</v>
      </c>
      <c r="R137" s="163">
        <v>17.510000000000002</v>
      </c>
      <c r="S137" s="161">
        <v>948</v>
      </c>
    </row>
    <row r="138" spans="1:21" x14ac:dyDescent="0.25">
      <c r="A138" s="225"/>
      <c r="B138" s="6" t="s">
        <v>194</v>
      </c>
      <c r="D138" s="153"/>
      <c r="E138" s="102"/>
      <c r="F138" s="153"/>
      <c r="G138" s="154">
        <v>0</v>
      </c>
      <c r="H138" s="102"/>
      <c r="I138" s="153"/>
      <c r="J138" s="154">
        <v>0</v>
      </c>
      <c r="K138" s="102"/>
      <c r="L138" s="153"/>
      <c r="M138" s="154">
        <v>0</v>
      </c>
      <c r="N138" s="102"/>
      <c r="O138" s="153"/>
      <c r="P138" s="154">
        <v>0</v>
      </c>
      <c r="Q138" s="163"/>
      <c r="R138" s="163"/>
      <c r="S138" s="161">
        <v>0</v>
      </c>
    </row>
    <row r="139" spans="1:21" x14ac:dyDescent="0.25">
      <c r="A139" s="225"/>
      <c r="B139" s="6" t="s">
        <v>195</v>
      </c>
      <c r="C139" s="187">
        <v>80.900000000000006</v>
      </c>
      <c r="D139" s="153">
        <f t="shared" si="0"/>
        <v>19.099999999999994</v>
      </c>
      <c r="E139" s="102">
        <v>80.7</v>
      </c>
      <c r="F139" s="153">
        <f t="shared" si="1"/>
        <v>19.299999999999997</v>
      </c>
      <c r="G139" s="154">
        <v>353</v>
      </c>
      <c r="H139" s="102">
        <v>79.099999999999994</v>
      </c>
      <c r="I139" s="153">
        <f t="shared" si="2"/>
        <v>20.900000000000006</v>
      </c>
      <c r="J139" s="154">
        <v>354</v>
      </c>
      <c r="K139" s="102">
        <v>79.099999999999994</v>
      </c>
      <c r="L139" s="153">
        <f t="shared" si="3"/>
        <v>20.900000000000006</v>
      </c>
      <c r="M139" s="154">
        <v>354</v>
      </c>
      <c r="N139" s="102">
        <v>79.290000000000006</v>
      </c>
      <c r="O139" s="153">
        <f t="shared" si="4"/>
        <v>20.709999999999994</v>
      </c>
      <c r="P139" s="154">
        <v>309</v>
      </c>
      <c r="Q139" s="163">
        <v>78.849999999999994</v>
      </c>
      <c r="R139" s="163">
        <v>21.15</v>
      </c>
      <c r="S139" s="161">
        <v>364</v>
      </c>
    </row>
    <row r="140" spans="1:21" x14ac:dyDescent="0.25">
      <c r="A140" s="225"/>
      <c r="B140" s="6" t="s">
        <v>196</v>
      </c>
      <c r="C140" s="187">
        <v>88.8</v>
      </c>
      <c r="D140" s="153">
        <f t="shared" si="0"/>
        <v>11.200000000000003</v>
      </c>
      <c r="E140" s="102">
        <v>87.5</v>
      </c>
      <c r="F140" s="153">
        <f t="shared" si="1"/>
        <v>12.5</v>
      </c>
      <c r="G140" s="154">
        <v>655</v>
      </c>
      <c r="H140" s="102">
        <v>86.4</v>
      </c>
      <c r="I140" s="153">
        <f t="shared" si="2"/>
        <v>13.599999999999994</v>
      </c>
      <c r="J140" s="154">
        <v>667</v>
      </c>
      <c r="K140" s="102">
        <v>86.4</v>
      </c>
      <c r="L140" s="153">
        <f t="shared" si="3"/>
        <v>13.599999999999994</v>
      </c>
      <c r="M140" s="154">
        <v>611</v>
      </c>
      <c r="N140" s="102">
        <v>85.4</v>
      </c>
      <c r="O140" s="153">
        <f t="shared" si="4"/>
        <v>14.599999999999994</v>
      </c>
      <c r="P140" s="154">
        <v>630</v>
      </c>
      <c r="Q140" s="163">
        <v>84.76</v>
      </c>
      <c r="R140" s="163">
        <v>15.24</v>
      </c>
      <c r="S140" s="161">
        <v>584</v>
      </c>
    </row>
    <row r="141" spans="1:21" x14ac:dyDescent="0.25">
      <c r="A141" s="225"/>
      <c r="B141" s="150" t="s">
        <v>197</v>
      </c>
      <c r="C141" s="186">
        <v>74</v>
      </c>
      <c r="D141" s="153">
        <f t="shared" si="0"/>
        <v>26</v>
      </c>
      <c r="E141" s="102">
        <v>73.599999999999994</v>
      </c>
      <c r="F141" s="153">
        <f t="shared" si="1"/>
        <v>26.400000000000006</v>
      </c>
      <c r="G141" s="154">
        <v>9147</v>
      </c>
      <c r="H141" s="102">
        <v>72.3</v>
      </c>
      <c r="I141" s="153">
        <f t="shared" si="2"/>
        <v>27.700000000000003</v>
      </c>
      <c r="J141" s="154">
        <v>9387</v>
      </c>
      <c r="K141" s="102">
        <v>72.3</v>
      </c>
      <c r="L141" s="153">
        <f t="shared" si="3"/>
        <v>27.700000000000003</v>
      </c>
      <c r="M141" s="154">
        <v>9172</v>
      </c>
      <c r="N141" s="102">
        <v>71.489999999999995</v>
      </c>
      <c r="O141" s="153">
        <f t="shared" si="4"/>
        <v>28.510000000000005</v>
      </c>
      <c r="P141" s="154">
        <v>9053</v>
      </c>
      <c r="Q141" s="163">
        <v>70.33</v>
      </c>
      <c r="R141" s="163">
        <v>29.67</v>
      </c>
      <c r="S141" s="161">
        <v>9056</v>
      </c>
    </row>
    <row r="142" spans="1:21" x14ac:dyDescent="0.25">
      <c r="A142" s="225"/>
      <c r="B142" s="6" t="s">
        <v>194</v>
      </c>
      <c r="C142" s="187">
        <v>58.6</v>
      </c>
      <c r="D142" s="153">
        <f t="shared" si="0"/>
        <v>41.4</v>
      </c>
      <c r="E142" s="102">
        <v>47.5</v>
      </c>
      <c r="F142" s="153">
        <f t="shared" si="1"/>
        <v>52.5</v>
      </c>
      <c r="G142" s="154">
        <v>40</v>
      </c>
      <c r="H142" s="102">
        <v>57.8</v>
      </c>
      <c r="I142" s="153">
        <f t="shared" si="2"/>
        <v>42.2</v>
      </c>
      <c r="J142" s="154">
        <v>45</v>
      </c>
      <c r="K142" s="102">
        <v>58.3</v>
      </c>
      <c r="L142" s="153">
        <f t="shared" si="3"/>
        <v>41.7</v>
      </c>
      <c r="M142" s="154">
        <v>48</v>
      </c>
      <c r="N142" s="102">
        <v>62.26</v>
      </c>
      <c r="O142" s="153">
        <f t="shared" si="4"/>
        <v>37.74</v>
      </c>
      <c r="P142" s="154">
        <v>53</v>
      </c>
      <c r="Q142" s="163">
        <v>53.06</v>
      </c>
      <c r="R142" s="163">
        <v>46.94</v>
      </c>
      <c r="S142" s="161">
        <v>49</v>
      </c>
    </row>
    <row r="143" spans="1:21" x14ac:dyDescent="0.25">
      <c r="A143" s="225"/>
      <c r="B143" s="6" t="s">
        <v>195</v>
      </c>
      <c r="C143" s="187">
        <v>68.7</v>
      </c>
      <c r="D143" s="153">
        <f t="shared" si="0"/>
        <v>31.299999999999997</v>
      </c>
      <c r="E143" s="102">
        <v>68.7</v>
      </c>
      <c r="F143" s="153">
        <f t="shared" si="1"/>
        <v>31.299999999999997</v>
      </c>
      <c r="G143" s="154">
        <v>4477</v>
      </c>
      <c r="H143" s="102">
        <v>67.900000000000006</v>
      </c>
      <c r="I143" s="153">
        <f t="shared" si="2"/>
        <v>32.099999999999994</v>
      </c>
      <c r="J143" s="154">
        <v>4638</v>
      </c>
      <c r="K143" s="102">
        <v>67.900000000000006</v>
      </c>
      <c r="L143" s="153">
        <f t="shared" si="3"/>
        <v>32.099999999999994</v>
      </c>
      <c r="M143" s="154">
        <v>4734</v>
      </c>
      <c r="N143" s="102">
        <v>67.3</v>
      </c>
      <c r="O143" s="153">
        <f t="shared" si="4"/>
        <v>32.700000000000003</v>
      </c>
      <c r="P143" s="154">
        <v>4716</v>
      </c>
      <c r="Q143" s="163">
        <v>66.45</v>
      </c>
      <c r="R143" s="163">
        <v>33.549999999999997</v>
      </c>
      <c r="S143" s="161">
        <v>5219</v>
      </c>
    </row>
    <row r="144" spans="1:21" x14ac:dyDescent="0.25">
      <c r="A144" s="225"/>
      <c r="B144" s="6" t="s">
        <v>196</v>
      </c>
      <c r="C144" s="187">
        <v>79.099999999999994</v>
      </c>
      <c r="D144" s="153">
        <f t="shared" si="0"/>
        <v>20.900000000000006</v>
      </c>
      <c r="E144" s="102">
        <v>78.5</v>
      </c>
      <c r="F144" s="153">
        <f t="shared" si="1"/>
        <v>21.5</v>
      </c>
      <c r="G144" s="154">
        <v>4630</v>
      </c>
      <c r="H144" s="102">
        <v>77.8</v>
      </c>
      <c r="I144" s="153">
        <f t="shared" si="2"/>
        <v>22.200000000000003</v>
      </c>
      <c r="J144" s="154">
        <v>4704</v>
      </c>
      <c r="K144" s="102">
        <v>77.099999999999994</v>
      </c>
      <c r="L144" s="153">
        <f t="shared" si="3"/>
        <v>22.900000000000006</v>
      </c>
      <c r="M144" s="154">
        <v>4390</v>
      </c>
      <c r="N144" s="102">
        <v>76.209999999999994</v>
      </c>
      <c r="O144" s="153">
        <f t="shared" si="4"/>
        <v>23.790000000000006</v>
      </c>
      <c r="P144" s="154">
        <v>4284</v>
      </c>
      <c r="Q144" s="163">
        <v>75.900000000000006</v>
      </c>
      <c r="R144" s="163">
        <v>24.1</v>
      </c>
      <c r="S144" s="161">
        <v>3788</v>
      </c>
    </row>
    <row r="145" spans="1:19" x14ac:dyDescent="0.25">
      <c r="A145" s="225"/>
      <c r="B145" s="150" t="s">
        <v>198</v>
      </c>
      <c r="C145" s="187">
        <v>69.900000000000006</v>
      </c>
      <c r="D145" s="153">
        <f t="shared" si="0"/>
        <v>30.099999999999994</v>
      </c>
      <c r="E145" s="102">
        <v>70.599999999999994</v>
      </c>
      <c r="F145" s="153">
        <f t="shared" si="1"/>
        <v>29.400000000000006</v>
      </c>
      <c r="G145" s="154">
        <v>15839</v>
      </c>
      <c r="H145" s="102">
        <v>70.2</v>
      </c>
      <c r="I145" s="153">
        <f t="shared" si="2"/>
        <v>29.799999999999997</v>
      </c>
      <c r="J145" s="154">
        <v>16050</v>
      </c>
      <c r="K145" s="102">
        <v>70.099999999999994</v>
      </c>
      <c r="L145" s="153">
        <f t="shared" si="3"/>
        <v>29.900000000000006</v>
      </c>
      <c r="M145" s="154">
        <v>15941</v>
      </c>
      <c r="N145" s="102">
        <v>70.13</v>
      </c>
      <c r="O145" s="153">
        <f t="shared" si="4"/>
        <v>29.870000000000005</v>
      </c>
      <c r="P145" s="154">
        <v>15355</v>
      </c>
      <c r="Q145" s="163">
        <v>69.27</v>
      </c>
      <c r="R145" s="163">
        <v>30.73</v>
      </c>
      <c r="S145" s="161">
        <v>15479</v>
      </c>
    </row>
    <row r="146" spans="1:19" x14ac:dyDescent="0.25">
      <c r="A146" s="225"/>
      <c r="B146" s="6" t="s">
        <v>194</v>
      </c>
      <c r="C146" s="187">
        <v>69.400000000000006</v>
      </c>
      <c r="D146" s="153">
        <f t="shared" si="0"/>
        <v>30.599999999999994</v>
      </c>
      <c r="E146" s="102">
        <v>68.099999999999994</v>
      </c>
      <c r="F146" s="153">
        <f t="shared" si="1"/>
        <v>31.900000000000006</v>
      </c>
      <c r="G146" s="154">
        <v>1149</v>
      </c>
      <c r="H146" s="102">
        <v>65.099999999999994</v>
      </c>
      <c r="I146" s="153">
        <f t="shared" si="2"/>
        <v>34.900000000000006</v>
      </c>
      <c r="J146" s="154">
        <v>1465</v>
      </c>
      <c r="K146" s="102">
        <v>63.8</v>
      </c>
      <c r="L146" s="153">
        <f t="shared" si="3"/>
        <v>36.200000000000003</v>
      </c>
      <c r="M146" s="154">
        <v>1252</v>
      </c>
      <c r="N146" s="102">
        <v>64.290000000000006</v>
      </c>
      <c r="O146" s="153">
        <f t="shared" si="4"/>
        <v>35.709999999999994</v>
      </c>
      <c r="P146" s="154">
        <v>1193</v>
      </c>
      <c r="Q146" s="163">
        <v>62.24</v>
      </c>
      <c r="R146" s="163">
        <v>37.76</v>
      </c>
      <c r="S146" s="161">
        <v>1393</v>
      </c>
    </row>
    <row r="147" spans="1:19" x14ac:dyDescent="0.25">
      <c r="A147" s="225"/>
      <c r="B147" s="6" t="s">
        <v>195</v>
      </c>
      <c r="C147" s="187">
        <v>70.3</v>
      </c>
      <c r="D147" s="153">
        <f t="shared" si="0"/>
        <v>29.700000000000003</v>
      </c>
      <c r="E147" s="102">
        <v>71.3</v>
      </c>
      <c r="F147" s="153">
        <f t="shared" si="1"/>
        <v>28.700000000000003</v>
      </c>
      <c r="G147" s="154">
        <v>8955</v>
      </c>
      <c r="H147" s="102">
        <v>71.400000000000006</v>
      </c>
      <c r="I147" s="153">
        <f t="shared" si="2"/>
        <v>28.599999999999994</v>
      </c>
      <c r="J147" s="154">
        <v>8827</v>
      </c>
      <c r="K147" s="102">
        <v>71.3</v>
      </c>
      <c r="L147" s="153">
        <f t="shared" si="3"/>
        <v>28.700000000000003</v>
      </c>
      <c r="M147" s="154">
        <v>9327</v>
      </c>
      <c r="N147" s="102">
        <v>70.400000000000006</v>
      </c>
      <c r="O147" s="153">
        <f t="shared" si="4"/>
        <v>29.599999999999994</v>
      </c>
      <c r="P147" s="154">
        <v>8694</v>
      </c>
      <c r="Q147" s="163">
        <v>69.75</v>
      </c>
      <c r="R147" s="163">
        <v>30.25</v>
      </c>
      <c r="S147" s="161">
        <v>9031</v>
      </c>
    </row>
    <row r="148" spans="1:19" x14ac:dyDescent="0.25">
      <c r="A148" s="225"/>
      <c r="B148" s="6" t="s">
        <v>196</v>
      </c>
      <c r="C148" s="187">
        <v>69.3</v>
      </c>
      <c r="D148" s="153">
        <f t="shared" si="0"/>
        <v>30.700000000000003</v>
      </c>
      <c r="E148" s="102">
        <v>70.099999999999994</v>
      </c>
      <c r="F148" s="153">
        <f t="shared" si="1"/>
        <v>29.900000000000006</v>
      </c>
      <c r="G148" s="154">
        <v>5738</v>
      </c>
      <c r="H148" s="102">
        <v>69.7</v>
      </c>
      <c r="I148" s="153">
        <f t="shared" si="2"/>
        <v>30.299999999999997</v>
      </c>
      <c r="J148" s="154">
        <v>5758</v>
      </c>
      <c r="K148" s="102">
        <v>69.7</v>
      </c>
      <c r="L148" s="153">
        <f t="shared" si="3"/>
        <v>30.299999999999997</v>
      </c>
      <c r="M148" s="154">
        <v>5362</v>
      </c>
      <c r="N148" s="102">
        <v>70.98</v>
      </c>
      <c r="O148" s="153">
        <f t="shared" si="4"/>
        <v>29.019999999999996</v>
      </c>
      <c r="P148" s="154">
        <v>5468</v>
      </c>
      <c r="Q148" s="163">
        <v>70.349999999999994</v>
      </c>
      <c r="R148" s="163">
        <v>29.65</v>
      </c>
      <c r="S148" s="161">
        <v>5055</v>
      </c>
    </row>
    <row r="149" spans="1:19" x14ac:dyDescent="0.25">
      <c r="A149" s="225"/>
      <c r="B149" s="150" t="s">
        <v>199</v>
      </c>
      <c r="C149" s="187">
        <v>98.8</v>
      </c>
      <c r="D149" s="153">
        <f t="shared" si="0"/>
        <v>1.2000000000000028</v>
      </c>
      <c r="E149" s="102">
        <v>98.2</v>
      </c>
      <c r="F149" s="153">
        <f t="shared" si="1"/>
        <v>1.7999999999999972</v>
      </c>
      <c r="G149" s="154">
        <v>4956</v>
      </c>
      <c r="H149" s="153">
        <v>98</v>
      </c>
      <c r="I149" s="153">
        <f t="shared" si="2"/>
        <v>2</v>
      </c>
      <c r="J149" s="154">
        <v>4863</v>
      </c>
      <c r="K149" s="102">
        <v>97.9</v>
      </c>
      <c r="L149" s="153">
        <f t="shared" si="3"/>
        <v>2.0999999999999943</v>
      </c>
      <c r="M149" s="154">
        <v>4697</v>
      </c>
      <c r="N149" s="102">
        <v>97.65</v>
      </c>
      <c r="O149" s="382">
        <f t="shared" si="4"/>
        <v>2.3499999999999943</v>
      </c>
      <c r="P149" s="154">
        <v>4595</v>
      </c>
      <c r="Q149" s="163">
        <v>86.14</v>
      </c>
      <c r="R149" s="163">
        <v>13.86</v>
      </c>
      <c r="S149" s="161">
        <v>5893</v>
      </c>
    </row>
    <row r="150" spans="1:19" x14ac:dyDescent="0.25">
      <c r="A150" s="225"/>
      <c r="B150" s="6" t="s">
        <v>194</v>
      </c>
      <c r="C150" s="187">
        <v>97.8</v>
      </c>
      <c r="D150" s="153">
        <f t="shared" si="0"/>
        <v>2.2000000000000028</v>
      </c>
      <c r="E150" s="153">
        <v>97</v>
      </c>
      <c r="F150" s="153">
        <f t="shared" si="1"/>
        <v>3</v>
      </c>
      <c r="G150" s="154">
        <v>722</v>
      </c>
      <c r="H150" s="102">
        <v>96.6</v>
      </c>
      <c r="I150" s="153">
        <f t="shared" si="2"/>
        <v>3.4000000000000057</v>
      </c>
      <c r="J150" s="154">
        <v>805</v>
      </c>
      <c r="K150" s="102">
        <v>96.2</v>
      </c>
      <c r="L150" s="153">
        <f t="shared" si="3"/>
        <v>3.7999999999999972</v>
      </c>
      <c r="M150" s="154">
        <v>737</v>
      </c>
      <c r="N150" s="102">
        <v>94.36</v>
      </c>
      <c r="O150" s="153">
        <f t="shared" si="4"/>
        <v>5.6400000000000006</v>
      </c>
      <c r="P150" s="154">
        <v>815</v>
      </c>
      <c r="Q150" s="163">
        <v>78.25</v>
      </c>
      <c r="R150" s="163">
        <v>21.75</v>
      </c>
      <c r="S150" s="161">
        <v>1329</v>
      </c>
    </row>
    <row r="151" spans="1:19" x14ac:dyDescent="0.25">
      <c r="A151" s="225"/>
      <c r="B151" s="6" t="s">
        <v>195</v>
      </c>
      <c r="C151" s="187">
        <v>98.4</v>
      </c>
      <c r="D151" s="153">
        <f t="shared" si="0"/>
        <v>1.5999999999999943</v>
      </c>
      <c r="E151" s="102">
        <v>98.3</v>
      </c>
      <c r="F151" s="153">
        <f t="shared" si="1"/>
        <v>1.7000000000000028</v>
      </c>
      <c r="G151" s="154">
        <v>3020</v>
      </c>
      <c r="H151" s="102">
        <v>98.1</v>
      </c>
      <c r="I151" s="153">
        <f t="shared" si="2"/>
        <v>1.9000000000000057</v>
      </c>
      <c r="J151" s="154">
        <v>2827</v>
      </c>
      <c r="K151" s="102">
        <v>98.1</v>
      </c>
      <c r="L151" s="153">
        <f t="shared" si="3"/>
        <v>1.9000000000000057</v>
      </c>
      <c r="M151" s="154">
        <v>2810</v>
      </c>
      <c r="N151" s="102">
        <v>98.33</v>
      </c>
      <c r="O151" s="153">
        <f t="shared" si="4"/>
        <v>1.6700000000000017</v>
      </c>
      <c r="P151" s="154">
        <v>2510</v>
      </c>
      <c r="Q151" s="163">
        <v>87.08</v>
      </c>
      <c r="R151" s="163">
        <v>12.92</v>
      </c>
      <c r="S151" s="161">
        <v>3189</v>
      </c>
    </row>
    <row r="152" spans="1:19" ht="15.75" thickBot="1" x14ac:dyDescent="0.3">
      <c r="A152" s="225"/>
      <c r="B152" s="155" t="s">
        <v>196</v>
      </c>
      <c r="C152" s="188">
        <v>98.8</v>
      </c>
      <c r="D152" s="51">
        <f t="shared" si="0"/>
        <v>1.2000000000000028</v>
      </c>
      <c r="E152" s="51">
        <v>98.5</v>
      </c>
      <c r="F152" s="51">
        <f t="shared" si="1"/>
        <v>1.5</v>
      </c>
      <c r="G152" s="51">
        <v>1214</v>
      </c>
      <c r="H152" s="51">
        <v>98.6</v>
      </c>
      <c r="I152" s="51">
        <f t="shared" si="2"/>
        <v>1.4000000000000057</v>
      </c>
      <c r="J152" s="51">
        <v>1231</v>
      </c>
      <c r="K152" s="51">
        <v>98.5</v>
      </c>
      <c r="L152" s="51">
        <f t="shared" si="3"/>
        <v>1.5</v>
      </c>
      <c r="M152" s="51">
        <v>1150</v>
      </c>
      <c r="N152" s="51">
        <v>98.43</v>
      </c>
      <c r="O152" s="51">
        <f t="shared" si="4"/>
        <v>1.5699999999999932</v>
      </c>
      <c r="P152" s="51">
        <v>1270</v>
      </c>
      <c r="Q152" s="162">
        <v>91.56</v>
      </c>
      <c r="R152" s="162">
        <v>8.44</v>
      </c>
      <c r="S152" s="164">
        <v>1375</v>
      </c>
    </row>
    <row r="153" spans="1:19" s="4" customFormat="1" ht="14.25" thickTop="1" thickBot="1" x14ac:dyDescent="0.25">
      <c r="A153" s="218"/>
      <c r="C153" s="191"/>
      <c r="D153" s="39"/>
      <c r="E153" s="39"/>
      <c r="F153" s="39"/>
      <c r="G153" s="39"/>
      <c r="H153" s="23"/>
      <c r="R153" s="218"/>
    </row>
    <row r="154" spans="1:19" ht="15.75" thickBot="1" x14ac:dyDescent="0.3">
      <c r="A154" s="225"/>
      <c r="B154" s="1"/>
      <c r="C154" s="557">
        <v>2017</v>
      </c>
      <c r="D154" s="536"/>
      <c r="E154" s="557">
        <v>2018</v>
      </c>
      <c r="F154" s="536">
        <v>2019</v>
      </c>
      <c r="G154" s="537">
        <v>2020</v>
      </c>
      <c r="H154" s="557">
        <v>2019</v>
      </c>
      <c r="I154" s="536" t="s">
        <v>191</v>
      </c>
      <c r="J154" s="537"/>
      <c r="K154" s="557">
        <v>2020</v>
      </c>
      <c r="L154" s="536"/>
      <c r="M154" s="537"/>
      <c r="N154" s="557">
        <v>2021</v>
      </c>
      <c r="O154" s="536"/>
      <c r="P154" s="537"/>
      <c r="Q154" s="557">
        <v>2022</v>
      </c>
      <c r="R154" s="536"/>
      <c r="S154" s="537"/>
    </row>
    <row r="155" spans="1:19" ht="15.75" thickTop="1" x14ac:dyDescent="0.25">
      <c r="A155" s="225"/>
      <c r="B155" s="58"/>
      <c r="C155" s="185" t="s">
        <v>138</v>
      </c>
      <c r="D155" s="55" t="s">
        <v>139</v>
      </c>
      <c r="E155" s="55" t="s">
        <v>138</v>
      </c>
      <c r="F155" s="55" t="s">
        <v>139</v>
      </c>
      <c r="G155" s="55" t="s">
        <v>192</v>
      </c>
      <c r="H155" s="55" t="s">
        <v>138</v>
      </c>
      <c r="I155" s="55" t="s">
        <v>139</v>
      </c>
      <c r="J155" s="55" t="s">
        <v>192</v>
      </c>
      <c r="K155" s="55" t="s">
        <v>138</v>
      </c>
      <c r="L155" s="55" t="s">
        <v>139</v>
      </c>
      <c r="M155" s="55" t="s">
        <v>192</v>
      </c>
      <c r="N155" s="55" t="s">
        <v>138</v>
      </c>
      <c r="O155" s="55" t="s">
        <v>139</v>
      </c>
      <c r="P155" s="55" t="s">
        <v>192</v>
      </c>
      <c r="Q155" s="157" t="s">
        <v>138</v>
      </c>
      <c r="R155" s="157" t="s">
        <v>139</v>
      </c>
      <c r="S155" s="157" t="s">
        <v>192</v>
      </c>
    </row>
    <row r="156" spans="1:19" x14ac:dyDescent="0.25">
      <c r="A156" s="225"/>
      <c r="B156" s="58"/>
      <c r="C156" s="185" t="s">
        <v>10</v>
      </c>
      <c r="D156" s="55" t="s">
        <v>10</v>
      </c>
      <c r="E156" s="55" t="s">
        <v>10</v>
      </c>
      <c r="F156" s="55" t="s">
        <v>10</v>
      </c>
      <c r="G156" s="55" t="s">
        <v>2</v>
      </c>
      <c r="H156" s="55" t="s">
        <v>10</v>
      </c>
      <c r="I156" s="55" t="s">
        <v>10</v>
      </c>
      <c r="J156" s="55" t="s">
        <v>2</v>
      </c>
      <c r="K156" s="55" t="s">
        <v>10</v>
      </c>
      <c r="L156" s="55" t="s">
        <v>10</v>
      </c>
      <c r="M156" s="55" t="s">
        <v>2</v>
      </c>
      <c r="N156" s="55" t="s">
        <v>10</v>
      </c>
      <c r="O156" s="55" t="s">
        <v>10</v>
      </c>
      <c r="P156" s="55" t="s">
        <v>2</v>
      </c>
      <c r="Q156" s="157" t="s">
        <v>10</v>
      </c>
      <c r="R156" s="157" t="s">
        <v>10</v>
      </c>
      <c r="S156" s="157" t="s">
        <v>2</v>
      </c>
    </row>
    <row r="157" spans="1:19" x14ac:dyDescent="0.25">
      <c r="A157" s="225"/>
      <c r="B157" s="150" t="s">
        <v>183</v>
      </c>
      <c r="C157" s="187">
        <v>75.3</v>
      </c>
      <c r="D157" s="153">
        <f>100-C157</f>
        <v>24.700000000000003</v>
      </c>
      <c r="E157" s="102">
        <v>70.900000000000006</v>
      </c>
      <c r="F157" s="153">
        <f t="shared" ref="F157:O160" si="5">100-E157</f>
        <v>29.099999999999994</v>
      </c>
      <c r="G157" s="154">
        <v>1264</v>
      </c>
      <c r="H157" s="102">
        <v>67.7</v>
      </c>
      <c r="I157" s="153">
        <f t="shared" ref="I157" si="6">100-H157</f>
        <v>32.299999999999997</v>
      </c>
      <c r="J157" s="154">
        <v>1855</v>
      </c>
      <c r="K157" s="102">
        <v>65.400000000000006</v>
      </c>
      <c r="L157" s="153">
        <f t="shared" ref="L157" si="7">100-K157</f>
        <v>34.599999999999994</v>
      </c>
      <c r="M157" s="154">
        <v>607</v>
      </c>
      <c r="N157" s="102">
        <v>69.099999999999994</v>
      </c>
      <c r="O157" s="153">
        <f t="shared" ref="O157" si="8">100-N157</f>
        <v>30.900000000000006</v>
      </c>
      <c r="P157" s="154">
        <v>871</v>
      </c>
      <c r="Q157" s="158">
        <v>63.1</v>
      </c>
      <c r="R157" s="160">
        <v>36.9</v>
      </c>
      <c r="S157" s="161">
        <v>1796</v>
      </c>
    </row>
    <row r="158" spans="1:19" x14ac:dyDescent="0.25">
      <c r="A158" s="225"/>
      <c r="B158" s="6" t="s">
        <v>194</v>
      </c>
      <c r="C158" s="187">
        <v>78.5</v>
      </c>
      <c r="D158" s="153">
        <f t="shared" ref="D158:D160" si="9">100-C158</f>
        <v>21.5</v>
      </c>
      <c r="E158" s="102">
        <v>73.599999999999994</v>
      </c>
      <c r="F158" s="153">
        <f t="shared" si="5"/>
        <v>26.400000000000006</v>
      </c>
      <c r="G158" s="154">
        <v>644</v>
      </c>
      <c r="H158" s="102">
        <v>70.7</v>
      </c>
      <c r="I158" s="153">
        <f t="shared" si="5"/>
        <v>29.299999999999997</v>
      </c>
      <c r="J158" s="154">
        <v>933</v>
      </c>
      <c r="K158" s="102">
        <v>63.5</v>
      </c>
      <c r="L158" s="153">
        <f t="shared" si="5"/>
        <v>36.5</v>
      </c>
      <c r="M158" s="154">
        <v>211</v>
      </c>
      <c r="N158" s="102">
        <v>71</v>
      </c>
      <c r="O158" s="153">
        <f t="shared" si="5"/>
        <v>29</v>
      </c>
      <c r="P158" s="154">
        <v>411</v>
      </c>
      <c r="Q158" s="158">
        <v>67.099999999999994</v>
      </c>
      <c r="R158" s="160">
        <v>32.9</v>
      </c>
      <c r="S158" s="161">
        <v>841</v>
      </c>
    </row>
    <row r="159" spans="1:19" x14ac:dyDescent="0.25">
      <c r="A159" s="225"/>
      <c r="B159" s="6" t="s">
        <v>195</v>
      </c>
      <c r="C159" s="187">
        <v>71.400000000000006</v>
      </c>
      <c r="D159" s="153">
        <f t="shared" si="9"/>
        <v>28.599999999999994</v>
      </c>
      <c r="E159" s="102">
        <v>67.599999999999994</v>
      </c>
      <c r="F159" s="153">
        <f t="shared" si="5"/>
        <v>32.400000000000006</v>
      </c>
      <c r="G159" s="154">
        <v>552</v>
      </c>
      <c r="H159" s="102">
        <v>63.1</v>
      </c>
      <c r="I159" s="153">
        <f t="shared" si="5"/>
        <v>36.9</v>
      </c>
      <c r="J159" s="154">
        <v>822</v>
      </c>
      <c r="K159" s="102">
        <v>66.5</v>
      </c>
      <c r="L159" s="153">
        <f t="shared" si="5"/>
        <v>33.5</v>
      </c>
      <c r="M159" s="154">
        <v>370</v>
      </c>
      <c r="N159" s="102">
        <v>67.099999999999994</v>
      </c>
      <c r="O159" s="153">
        <f t="shared" si="5"/>
        <v>32.900000000000006</v>
      </c>
      <c r="P159" s="154">
        <v>410</v>
      </c>
      <c r="Q159" s="158">
        <v>59.7</v>
      </c>
      <c r="R159" s="160">
        <v>40.299999999999997</v>
      </c>
      <c r="S159" s="161">
        <v>903</v>
      </c>
    </row>
    <row r="160" spans="1:19" ht="15.75" thickBot="1" x14ac:dyDescent="0.3">
      <c r="A160" s="225"/>
      <c r="B160" s="155" t="s">
        <v>196</v>
      </c>
      <c r="C160" s="188">
        <v>83.3</v>
      </c>
      <c r="D160" s="51">
        <f t="shared" si="9"/>
        <v>16.700000000000003</v>
      </c>
      <c r="E160" s="51">
        <v>72.099999999999994</v>
      </c>
      <c r="F160" s="51">
        <f t="shared" si="5"/>
        <v>27.900000000000006</v>
      </c>
      <c r="G160" s="51">
        <v>68</v>
      </c>
      <c r="H160" s="51">
        <v>77</v>
      </c>
      <c r="I160" s="51">
        <f t="shared" si="5"/>
        <v>23</v>
      </c>
      <c r="J160" s="51">
        <v>100</v>
      </c>
      <c r="K160" s="51">
        <v>65.400000000000006</v>
      </c>
      <c r="L160" s="51">
        <f t="shared" si="5"/>
        <v>34.599999999999994</v>
      </c>
      <c r="M160" s="51">
        <v>26</v>
      </c>
      <c r="N160" s="51">
        <v>70</v>
      </c>
      <c r="O160" s="51">
        <f t="shared" si="5"/>
        <v>30</v>
      </c>
      <c r="P160" s="51">
        <v>50</v>
      </c>
      <c r="Q160" s="162">
        <v>59.6</v>
      </c>
      <c r="R160" s="162">
        <v>40.4</v>
      </c>
      <c r="S160" s="162">
        <v>52</v>
      </c>
    </row>
    <row r="161" spans="1:19" ht="15.75" thickTop="1" x14ac:dyDescent="0.25">
      <c r="A161" s="225"/>
      <c r="B161" s="32"/>
      <c r="G161" s="4"/>
      <c r="R161" s="225"/>
    </row>
    <row r="162" spans="1:19" ht="15.75" thickBot="1" x14ac:dyDescent="0.3">
      <c r="A162" s="225"/>
      <c r="B162" s="14" t="s">
        <v>200</v>
      </c>
      <c r="G162" s="4"/>
      <c r="R162" s="225"/>
    </row>
    <row r="163" spans="1:19" ht="15.75" thickBot="1" x14ac:dyDescent="0.3">
      <c r="A163" s="225"/>
      <c r="B163" s="1"/>
      <c r="C163" s="557">
        <v>2017</v>
      </c>
      <c r="D163" s="536"/>
      <c r="E163" s="557">
        <v>2018</v>
      </c>
      <c r="F163" s="536">
        <v>2019</v>
      </c>
      <c r="G163" s="537">
        <v>2020</v>
      </c>
      <c r="H163" s="557">
        <v>2019</v>
      </c>
      <c r="I163" s="536" t="s">
        <v>191</v>
      </c>
      <c r="J163" s="537"/>
      <c r="K163" s="557">
        <v>2020</v>
      </c>
      <c r="L163" s="536"/>
      <c r="M163" s="537"/>
      <c r="N163" s="557">
        <v>2021</v>
      </c>
      <c r="O163" s="536"/>
      <c r="P163" s="537"/>
      <c r="Q163" s="557">
        <v>2022</v>
      </c>
      <c r="R163" s="536"/>
      <c r="S163" s="537"/>
    </row>
    <row r="164" spans="1:19" ht="15.75" thickTop="1" x14ac:dyDescent="0.25">
      <c r="A164" s="225"/>
      <c r="B164" s="58"/>
      <c r="C164" s="185" t="s">
        <v>138</v>
      </c>
      <c r="D164" s="55" t="s">
        <v>139</v>
      </c>
      <c r="E164" s="55" t="s">
        <v>138</v>
      </c>
      <c r="F164" s="55" t="s">
        <v>139</v>
      </c>
      <c r="G164" s="55" t="s">
        <v>192</v>
      </c>
      <c r="H164" s="55" t="s">
        <v>138</v>
      </c>
      <c r="I164" s="55" t="s">
        <v>139</v>
      </c>
      <c r="J164" s="55" t="s">
        <v>192</v>
      </c>
      <c r="K164" s="55" t="s">
        <v>138</v>
      </c>
      <c r="L164" s="55" t="s">
        <v>139</v>
      </c>
      <c r="M164" s="55" t="s">
        <v>192</v>
      </c>
      <c r="N164" s="55" t="s">
        <v>138</v>
      </c>
      <c r="O164" s="55" t="s">
        <v>139</v>
      </c>
      <c r="P164" s="55" t="s">
        <v>192</v>
      </c>
      <c r="Q164" s="157" t="s">
        <v>138</v>
      </c>
      <c r="R164" s="157" t="s">
        <v>139</v>
      </c>
      <c r="S164" s="157" t="s">
        <v>192</v>
      </c>
    </row>
    <row r="165" spans="1:19" x14ac:dyDescent="0.25">
      <c r="A165" s="225"/>
      <c r="B165" s="150" t="s">
        <v>553</v>
      </c>
      <c r="C165" s="186">
        <v>7</v>
      </c>
      <c r="D165" s="102">
        <v>6.8</v>
      </c>
      <c r="E165" s="102">
        <v>7.4</v>
      </c>
      <c r="F165" s="102">
        <v>9.1999999999999993</v>
      </c>
      <c r="G165" s="102">
        <v>7.6</v>
      </c>
      <c r="H165" s="102">
        <v>9.1</v>
      </c>
      <c r="I165" s="102">
        <v>12.2</v>
      </c>
      <c r="J165" s="102">
        <v>9.8000000000000007</v>
      </c>
      <c r="K165" s="153">
        <v>6</v>
      </c>
      <c r="L165" s="102">
        <v>6.6</v>
      </c>
      <c r="M165" s="102">
        <v>6.1</v>
      </c>
      <c r="N165" s="153">
        <v>9.4</v>
      </c>
      <c r="O165" s="102">
        <v>11.3</v>
      </c>
      <c r="P165" s="102">
        <v>9.9</v>
      </c>
      <c r="Q165" s="158">
        <v>11.3</v>
      </c>
      <c r="R165" s="158">
        <v>16.2</v>
      </c>
      <c r="S165" s="158">
        <v>12.6</v>
      </c>
    </row>
    <row r="166" spans="1:19" x14ac:dyDescent="0.25">
      <c r="A166" s="225"/>
      <c r="B166" s="6" t="s">
        <v>194</v>
      </c>
      <c r="C166" s="186">
        <v>28.2</v>
      </c>
      <c r="D166" s="102">
        <v>30.6</v>
      </c>
      <c r="E166" s="102">
        <v>35.6</v>
      </c>
      <c r="F166" s="102">
        <v>58.9</v>
      </c>
      <c r="G166" s="102">
        <v>39.9</v>
      </c>
      <c r="H166" s="102">
        <v>48.7</v>
      </c>
      <c r="I166" s="102">
        <v>78.400000000000006</v>
      </c>
      <c r="J166" s="102">
        <v>54.8</v>
      </c>
      <c r="K166" s="102">
        <v>11.7</v>
      </c>
      <c r="L166" s="102">
        <v>19.899999999999999</v>
      </c>
      <c r="M166" s="102">
        <v>13.6</v>
      </c>
      <c r="N166" s="102">
        <v>25.2</v>
      </c>
      <c r="O166" s="102">
        <v>33.299999999999997</v>
      </c>
      <c r="P166" s="102">
        <v>27.2</v>
      </c>
      <c r="Q166" s="158">
        <v>41.5</v>
      </c>
      <c r="R166" s="158">
        <v>56.4</v>
      </c>
      <c r="S166" s="158">
        <v>45.9</v>
      </c>
    </row>
    <row r="167" spans="1:19" x14ac:dyDescent="0.25">
      <c r="A167" s="225"/>
      <c r="B167" s="6" t="s">
        <v>195</v>
      </c>
      <c r="C167" s="186">
        <v>5.3</v>
      </c>
      <c r="D167" s="102">
        <v>5.8</v>
      </c>
      <c r="E167" s="102">
        <v>5</v>
      </c>
      <c r="F167" s="102">
        <v>7.2</v>
      </c>
      <c r="G167" s="102">
        <v>5.5</v>
      </c>
      <c r="H167" s="102">
        <v>5.8</v>
      </c>
      <c r="I167" s="102">
        <v>10.7</v>
      </c>
      <c r="J167" s="153">
        <v>7</v>
      </c>
      <c r="K167" s="102">
        <v>3.6</v>
      </c>
      <c r="L167" s="153">
        <v>5</v>
      </c>
      <c r="M167" s="102">
        <v>3.9</v>
      </c>
      <c r="N167" s="102">
        <v>4.8</v>
      </c>
      <c r="O167" s="153">
        <v>6.2</v>
      </c>
      <c r="P167" s="102">
        <v>5.0999999999999996</v>
      </c>
      <c r="Q167" s="160">
        <v>7</v>
      </c>
      <c r="R167" s="158">
        <v>11.8</v>
      </c>
      <c r="S167" s="158">
        <v>8.3000000000000007</v>
      </c>
    </row>
    <row r="168" spans="1:19" ht="15.75" thickBot="1" x14ac:dyDescent="0.3">
      <c r="A168" s="225"/>
      <c r="B168" s="155" t="s">
        <v>196</v>
      </c>
      <c r="C168" s="189">
        <v>5.9</v>
      </c>
      <c r="D168" s="156">
        <v>5.0999999999999996</v>
      </c>
      <c r="E168" s="156">
        <v>6.4</v>
      </c>
      <c r="F168" s="156">
        <v>6.1</v>
      </c>
      <c r="G168" s="156">
        <v>6.3</v>
      </c>
      <c r="H168" s="156">
        <v>7.4</v>
      </c>
      <c r="I168" s="156">
        <v>5.4</v>
      </c>
      <c r="J168" s="156">
        <v>6.9</v>
      </c>
      <c r="K168" s="156">
        <v>8.5</v>
      </c>
      <c r="L168" s="156">
        <v>6.4</v>
      </c>
      <c r="M168" s="156">
        <v>8</v>
      </c>
      <c r="N168" s="156">
        <v>13.1</v>
      </c>
      <c r="O168" s="156">
        <v>14.7</v>
      </c>
      <c r="P168" s="156">
        <v>13.4</v>
      </c>
      <c r="Q168" s="316">
        <v>12</v>
      </c>
      <c r="R168" s="159">
        <v>13.2</v>
      </c>
      <c r="S168" s="159">
        <v>12.2</v>
      </c>
    </row>
    <row r="169" spans="1:19" ht="15.75" thickTop="1" x14ac:dyDescent="0.25">
      <c r="A169" s="225"/>
      <c r="B169" s="20"/>
      <c r="G169" s="4"/>
      <c r="R169" s="225"/>
    </row>
    <row r="170" spans="1:19" s="29" customFormat="1" x14ac:dyDescent="0.25">
      <c r="A170" s="225"/>
      <c r="B170" s="203"/>
      <c r="C170" s="200"/>
      <c r="D170" s="201"/>
      <c r="E170" s="201"/>
      <c r="F170" s="201"/>
      <c r="G170" s="201"/>
      <c r="H170" s="202"/>
      <c r="R170" s="225"/>
    </row>
    <row r="171" spans="1:19" s="4" customFormat="1" ht="12.75" x14ac:dyDescent="0.2">
      <c r="A171" s="218"/>
      <c r="C171" s="191"/>
      <c r="D171" s="39"/>
      <c r="E171" s="39"/>
      <c r="F171" s="39"/>
      <c r="G171" s="39"/>
      <c r="H171" s="23"/>
      <c r="R171" s="218"/>
    </row>
    <row r="172" spans="1:19" s="4" customFormat="1" ht="12.75" x14ac:dyDescent="0.2">
      <c r="A172" s="218"/>
      <c r="B172" s="14" t="s">
        <v>201</v>
      </c>
      <c r="C172" s="187"/>
      <c r="R172" s="218"/>
    </row>
    <row r="173" spans="1:19" s="4" customFormat="1" ht="13.5" thickBot="1" x14ac:dyDescent="0.25">
      <c r="A173" s="218"/>
      <c r="B173" s="167"/>
      <c r="C173" s="194"/>
      <c r="D173" s="165">
        <v>2017</v>
      </c>
      <c r="E173" s="194"/>
      <c r="F173" s="306">
        <v>2018</v>
      </c>
      <c r="G173" s="306">
        <v>2019</v>
      </c>
      <c r="H173" s="306">
        <v>2020</v>
      </c>
      <c r="I173" s="306">
        <v>2021</v>
      </c>
      <c r="J173" s="306">
        <v>2022</v>
      </c>
      <c r="R173" s="218"/>
    </row>
    <row r="174" spans="1:19" s="4" customFormat="1" ht="12.75" x14ac:dyDescent="0.2">
      <c r="A174" s="218"/>
      <c r="B174" s="133" t="s">
        <v>202</v>
      </c>
      <c r="C174" s="195" t="s">
        <v>10</v>
      </c>
      <c r="D174" s="102">
        <v>23.54</v>
      </c>
      <c r="E174" s="195" t="s">
        <v>10</v>
      </c>
      <c r="F174" s="102">
        <v>23.61</v>
      </c>
      <c r="G174" s="102">
        <v>24.23</v>
      </c>
      <c r="H174" s="38">
        <v>24.56</v>
      </c>
      <c r="I174" s="38">
        <v>26.22</v>
      </c>
      <c r="J174" s="53">
        <v>26.86</v>
      </c>
      <c r="R174" s="218"/>
    </row>
    <row r="175" spans="1:19" s="4" customFormat="1" ht="12.75" x14ac:dyDescent="0.2">
      <c r="A175" s="218"/>
      <c r="B175" s="133" t="s">
        <v>203</v>
      </c>
      <c r="C175" s="195"/>
      <c r="D175" s="102">
        <v>24.7</v>
      </c>
      <c r="E175" s="195"/>
      <c r="F175" s="102">
        <v>29.11</v>
      </c>
      <c r="G175" s="102">
        <v>32.29</v>
      </c>
      <c r="H175" s="38">
        <v>34.6</v>
      </c>
      <c r="I175" s="38">
        <v>32.47</v>
      </c>
      <c r="J175" s="53">
        <v>36.86</v>
      </c>
      <c r="R175" s="218"/>
    </row>
    <row r="176" spans="1:19" s="4" customFormat="1" ht="12.75" x14ac:dyDescent="0.2">
      <c r="A176" s="218"/>
      <c r="B176" s="9" t="s">
        <v>204</v>
      </c>
      <c r="C176" s="195"/>
      <c r="D176" s="166">
        <v>24.86</v>
      </c>
      <c r="E176" s="195"/>
      <c r="F176" s="166">
        <v>25.28</v>
      </c>
      <c r="G176" s="166">
        <v>26.05</v>
      </c>
      <c r="H176" s="38">
        <v>26.64</v>
      </c>
      <c r="I176" s="38">
        <v>27.34</v>
      </c>
      <c r="J176" s="53">
        <v>28.52</v>
      </c>
      <c r="R176" s="218"/>
    </row>
    <row r="177" spans="1:18" s="4" customFormat="1" ht="12.75" x14ac:dyDescent="0.2">
      <c r="B177" s="301" t="s">
        <v>205</v>
      </c>
      <c r="C177" s="195"/>
      <c r="D177" s="166">
        <v>14.14</v>
      </c>
      <c r="E177" s="195"/>
      <c r="F177" s="166">
        <v>14.88</v>
      </c>
      <c r="G177" s="166">
        <v>15.57</v>
      </c>
      <c r="H177" s="38">
        <v>16.27</v>
      </c>
      <c r="I177" s="38">
        <v>16.670000000000002</v>
      </c>
      <c r="J177" s="53">
        <v>17.510000000000002</v>
      </c>
      <c r="R177" s="218"/>
    </row>
    <row r="178" spans="1:18" s="4" customFormat="1" ht="12.75" x14ac:dyDescent="0.2">
      <c r="B178" s="301" t="s">
        <v>206</v>
      </c>
      <c r="C178" s="195"/>
      <c r="D178" s="166">
        <v>26.03</v>
      </c>
      <c r="E178" s="195"/>
      <c r="F178" s="166">
        <v>26.42</v>
      </c>
      <c r="G178" s="166">
        <v>27.19</v>
      </c>
      <c r="H178" s="38">
        <v>27.74</v>
      </c>
      <c r="I178" s="38">
        <v>28.48</v>
      </c>
      <c r="J178" s="53">
        <v>29.67</v>
      </c>
      <c r="R178" s="218"/>
    </row>
    <row r="179" spans="1:18" s="4" customFormat="1" ht="12.75" x14ac:dyDescent="0.2">
      <c r="B179" s="169" t="s">
        <v>207</v>
      </c>
      <c r="C179" s="195"/>
      <c r="D179" s="166">
        <v>30.11</v>
      </c>
      <c r="E179" s="195"/>
      <c r="F179" s="166">
        <v>29.36</v>
      </c>
      <c r="G179" s="166">
        <v>29.79</v>
      </c>
      <c r="H179" s="38">
        <v>29.87</v>
      </c>
      <c r="I179" s="49">
        <v>30.1</v>
      </c>
      <c r="J179" s="91">
        <v>30.73</v>
      </c>
      <c r="R179" s="218"/>
    </row>
    <row r="180" spans="1:18" s="4" customFormat="1" ht="12.75" x14ac:dyDescent="0.2">
      <c r="B180" s="169" t="s">
        <v>208</v>
      </c>
      <c r="C180" s="195"/>
      <c r="D180" s="166">
        <v>1.58</v>
      </c>
      <c r="E180" s="195"/>
      <c r="F180" s="166">
        <v>1.82</v>
      </c>
      <c r="G180" s="166">
        <v>2.02</v>
      </c>
      <c r="H180" s="38">
        <v>2.0699999999999998</v>
      </c>
      <c r="I180" s="38">
        <v>14.74</v>
      </c>
      <c r="J180" s="53">
        <v>13.86</v>
      </c>
      <c r="R180" s="218"/>
    </row>
    <row r="181" spans="1:18" s="4" customFormat="1" ht="12.75" x14ac:dyDescent="0.2">
      <c r="B181" s="59" t="s">
        <v>209</v>
      </c>
      <c r="C181" s="195"/>
      <c r="D181" s="166">
        <v>0.76</v>
      </c>
      <c r="E181" s="195"/>
      <c r="F181" s="379">
        <v>1</v>
      </c>
      <c r="G181" s="166">
        <v>1.55</v>
      </c>
      <c r="H181" s="38">
        <v>0.46</v>
      </c>
      <c r="I181" s="38">
        <v>0.43</v>
      </c>
      <c r="J181" s="53">
        <v>0.81</v>
      </c>
      <c r="R181" s="218"/>
    </row>
    <row r="182" spans="1:18" s="4" customFormat="1" ht="12.75" x14ac:dyDescent="0.2">
      <c r="B182" s="168" t="s">
        <v>138</v>
      </c>
      <c r="C182" s="187"/>
      <c r="D182" s="166">
        <v>0.72</v>
      </c>
      <c r="E182" s="187"/>
      <c r="F182" s="166">
        <v>0.94</v>
      </c>
      <c r="G182" s="166">
        <v>1.37</v>
      </c>
      <c r="H182" s="38">
        <v>0.38</v>
      </c>
      <c r="I182" s="38">
        <v>0.39</v>
      </c>
      <c r="J182" s="53">
        <v>0.73</v>
      </c>
      <c r="R182" s="218"/>
    </row>
    <row r="183" spans="1:18" s="4" customFormat="1" ht="13.5" thickBot="1" x14ac:dyDescent="0.25">
      <c r="B183" s="155" t="s">
        <v>139</v>
      </c>
      <c r="C183" s="189"/>
      <c r="D183" s="156">
        <v>0.9</v>
      </c>
      <c r="E183" s="189"/>
      <c r="F183" s="156">
        <v>1.1599999999999999</v>
      </c>
      <c r="G183" s="156">
        <v>2.15</v>
      </c>
      <c r="H183" s="156">
        <v>0.76</v>
      </c>
      <c r="I183" s="156">
        <v>0.51</v>
      </c>
      <c r="J183" s="146">
        <v>1</v>
      </c>
      <c r="R183" s="218"/>
    </row>
    <row r="184" spans="1:18" s="4" customFormat="1" ht="13.5" thickTop="1" x14ac:dyDescent="0.2">
      <c r="A184" s="218"/>
      <c r="C184" s="191"/>
      <c r="D184" s="39"/>
      <c r="E184" s="39"/>
      <c r="F184" s="39"/>
      <c r="G184" s="39"/>
      <c r="H184" s="23"/>
      <c r="I184" s="218"/>
      <c r="J184" s="218"/>
      <c r="R184" s="218"/>
    </row>
    <row r="185" spans="1:18" s="4" customFormat="1" ht="12.75" x14ac:dyDescent="0.2">
      <c r="A185" s="218"/>
      <c r="B185" s="218"/>
      <c r="C185" s="288"/>
      <c r="D185" s="300"/>
      <c r="E185" s="300"/>
      <c r="F185" s="300"/>
      <c r="G185" s="300"/>
      <c r="H185" s="227"/>
      <c r="I185" s="218"/>
      <c r="J185" s="218"/>
      <c r="K185" s="218"/>
      <c r="L185" s="218"/>
      <c r="R185" s="218"/>
    </row>
    <row r="186" spans="1:18" x14ac:dyDescent="0.25">
      <c r="A186" s="225"/>
      <c r="B186" s="462" t="s">
        <v>720</v>
      </c>
      <c r="I186" s="225"/>
      <c r="J186" s="225"/>
      <c r="R186" s="225"/>
    </row>
    <row r="187" spans="1:18" ht="15.75" thickBot="1" x14ac:dyDescent="0.3">
      <c r="A187" s="225"/>
      <c r="B187" s="167"/>
      <c r="C187" s="194"/>
      <c r="D187" s="306">
        <v>2017</v>
      </c>
      <c r="E187" s="194"/>
      <c r="F187" s="306">
        <v>2018</v>
      </c>
      <c r="G187" s="306">
        <v>2019</v>
      </c>
      <c r="H187" s="306">
        <v>2020</v>
      </c>
      <c r="I187" s="306">
        <v>2021</v>
      </c>
      <c r="J187" s="306">
        <v>2022</v>
      </c>
      <c r="R187" s="225"/>
    </row>
    <row r="188" spans="1:18" ht="24" customHeight="1" x14ac:dyDescent="0.25">
      <c r="A188" s="225"/>
      <c r="B188" s="561" t="s">
        <v>721</v>
      </c>
      <c r="C188" s="561"/>
      <c r="D188" s="561"/>
      <c r="E188" s="561"/>
      <c r="F188" s="561"/>
      <c r="G188" s="561"/>
      <c r="H188" s="4"/>
      <c r="I188" s="4"/>
      <c r="J188" s="308"/>
      <c r="R188" s="225"/>
    </row>
    <row r="189" spans="1:18" x14ac:dyDescent="0.25">
      <c r="A189" s="225"/>
      <c r="B189" s="169" t="s">
        <v>139</v>
      </c>
      <c r="C189" s="187" t="s">
        <v>10</v>
      </c>
      <c r="D189" s="38">
        <v>32.46</v>
      </c>
      <c r="E189" s="187" t="s">
        <v>10</v>
      </c>
      <c r="F189" s="38">
        <v>33.49</v>
      </c>
      <c r="G189" s="38">
        <v>31.64</v>
      </c>
      <c r="H189" s="38">
        <v>23.38</v>
      </c>
      <c r="I189" s="38">
        <v>29.79</v>
      </c>
      <c r="J189" s="309">
        <v>35.33</v>
      </c>
      <c r="R189" s="225"/>
    </row>
    <row r="190" spans="1:18" ht="15.75" thickBot="1" x14ac:dyDescent="0.3">
      <c r="A190" s="225"/>
      <c r="B190" s="170" t="s">
        <v>138</v>
      </c>
      <c r="C190" s="196"/>
      <c r="D190" s="35">
        <v>67.540000000000006</v>
      </c>
      <c r="E190" s="196"/>
      <c r="F190" s="35">
        <v>66.510000000000005</v>
      </c>
      <c r="G190" s="35">
        <v>68.36</v>
      </c>
      <c r="H190" s="35">
        <v>76.62</v>
      </c>
      <c r="I190" s="35">
        <v>70.209999999999994</v>
      </c>
      <c r="J190" s="310">
        <v>64.67</v>
      </c>
      <c r="R190" s="225"/>
    </row>
    <row r="191" spans="1:18" s="4" customFormat="1" ht="13.5" thickTop="1" x14ac:dyDescent="0.2">
      <c r="A191" s="218"/>
      <c r="C191" s="191"/>
      <c r="D191" s="39"/>
      <c r="E191" s="39"/>
      <c r="F191" s="39"/>
      <c r="G191" s="39"/>
      <c r="H191" s="23"/>
      <c r="I191" s="218"/>
      <c r="J191" s="218"/>
      <c r="R191" s="218"/>
    </row>
    <row r="192" spans="1:18" s="4" customFormat="1" ht="12.75" x14ac:dyDescent="0.2">
      <c r="A192" s="218"/>
      <c r="B192" s="218"/>
      <c r="C192" s="288"/>
      <c r="D192" s="300"/>
      <c r="E192" s="300"/>
      <c r="F192" s="300"/>
      <c r="G192" s="300"/>
      <c r="H192" s="227"/>
      <c r="I192" s="218"/>
      <c r="J192" s="218"/>
      <c r="K192" s="218"/>
      <c r="R192" s="218"/>
    </row>
    <row r="193" spans="1:18" s="4" customFormat="1" ht="12.75" x14ac:dyDescent="0.2">
      <c r="A193" s="218"/>
      <c r="C193" s="191"/>
      <c r="D193" s="39"/>
      <c r="E193" s="39"/>
      <c r="F193" s="39"/>
      <c r="G193" s="39"/>
      <c r="H193" s="23"/>
      <c r="R193" s="218"/>
    </row>
    <row r="194" spans="1:18" s="4" customFormat="1" ht="12.75" x14ac:dyDescent="0.2">
      <c r="A194" s="218"/>
      <c r="B194" s="14" t="s">
        <v>210</v>
      </c>
      <c r="C194" s="187"/>
      <c r="R194" s="218"/>
    </row>
    <row r="195" spans="1:18" s="4" customFormat="1" ht="13.5" customHeight="1" thickBot="1" x14ac:dyDescent="0.25">
      <c r="A195" s="218"/>
      <c r="C195" s="187"/>
      <c r="F195" s="562" t="s">
        <v>211</v>
      </c>
      <c r="G195" s="562"/>
      <c r="H195" s="562"/>
      <c r="I195" s="562"/>
      <c r="J195" s="558" t="s">
        <v>212</v>
      </c>
      <c r="K195" s="558"/>
      <c r="L195" s="558"/>
      <c r="M195" s="558"/>
      <c r="R195" s="218"/>
    </row>
    <row r="196" spans="1:18" s="4" customFormat="1" ht="13.5" thickBot="1" x14ac:dyDescent="0.25">
      <c r="B196" s="58"/>
      <c r="C196" s="187"/>
      <c r="D196" s="173">
        <v>2019</v>
      </c>
      <c r="F196" s="174">
        <v>2020</v>
      </c>
      <c r="G196" s="174">
        <v>2021</v>
      </c>
      <c r="H196" s="174">
        <v>2022</v>
      </c>
      <c r="I196" s="174">
        <v>2022</v>
      </c>
      <c r="J196" s="174">
        <v>2020</v>
      </c>
      <c r="K196" s="174">
        <v>2021</v>
      </c>
      <c r="L196" s="174">
        <v>2022</v>
      </c>
      <c r="M196" s="174">
        <v>2022</v>
      </c>
      <c r="Q196" s="218"/>
    </row>
    <row r="197" spans="1:18" s="4" customFormat="1" ht="27.75" customHeight="1" thickBot="1" x14ac:dyDescent="0.25">
      <c r="B197" s="133" t="s">
        <v>213</v>
      </c>
      <c r="C197" s="185" t="s">
        <v>10</v>
      </c>
      <c r="D197" s="307" t="s">
        <v>214</v>
      </c>
      <c r="E197" s="194"/>
      <c r="F197" s="563" t="s">
        <v>214</v>
      </c>
      <c r="G197" s="563"/>
      <c r="H197" s="564"/>
      <c r="I197" s="286" t="s">
        <v>554</v>
      </c>
      <c r="J197" s="565" t="s">
        <v>214</v>
      </c>
      <c r="K197" s="563"/>
      <c r="L197" s="564"/>
      <c r="M197" s="286" t="s">
        <v>554</v>
      </c>
      <c r="Q197" s="218"/>
    </row>
    <row r="198" spans="1:18" s="4" customFormat="1" ht="12.75" x14ac:dyDescent="0.2">
      <c r="B198" s="133" t="s">
        <v>215</v>
      </c>
      <c r="C198" s="187"/>
      <c r="D198" s="71">
        <v>99</v>
      </c>
      <c r="E198" s="195" t="s">
        <v>10</v>
      </c>
      <c r="F198" s="383">
        <v>98</v>
      </c>
      <c r="G198" s="384">
        <v>99</v>
      </c>
      <c r="H198" s="53">
        <v>99</v>
      </c>
      <c r="I198" s="53">
        <v>102</v>
      </c>
      <c r="J198" s="383">
        <v>99</v>
      </c>
      <c r="K198" s="384" t="s">
        <v>217</v>
      </c>
      <c r="L198" s="53">
        <v>100</v>
      </c>
      <c r="M198" s="53">
        <v>98</v>
      </c>
      <c r="Q198" s="218"/>
    </row>
    <row r="199" spans="1:18" s="4" customFormat="1" ht="12.75" x14ac:dyDescent="0.2">
      <c r="B199" s="58" t="s">
        <v>219</v>
      </c>
      <c r="C199" s="187"/>
      <c r="D199" s="38">
        <v>96</v>
      </c>
      <c r="E199" s="195"/>
      <c r="F199" s="385">
        <v>97</v>
      </c>
      <c r="G199" s="384" t="s">
        <v>218</v>
      </c>
      <c r="H199" s="53">
        <v>98</v>
      </c>
      <c r="I199" s="53">
        <v>86</v>
      </c>
      <c r="J199" s="385">
        <v>97</v>
      </c>
      <c r="K199" s="384" t="s">
        <v>220</v>
      </c>
      <c r="L199" s="53">
        <v>100</v>
      </c>
      <c r="M199" s="53">
        <v>79</v>
      </c>
      <c r="Q199" s="218"/>
    </row>
    <row r="200" spans="1:18" s="4" customFormat="1" ht="12.75" x14ac:dyDescent="0.2">
      <c r="B200" s="58" t="s">
        <v>221</v>
      </c>
      <c r="C200" s="187"/>
      <c r="D200" s="38">
        <v>97</v>
      </c>
      <c r="E200" s="195"/>
      <c r="F200" s="385">
        <v>97</v>
      </c>
      <c r="G200" s="384" t="s">
        <v>218</v>
      </c>
      <c r="H200" s="53">
        <v>98</v>
      </c>
      <c r="I200" s="53">
        <v>97</v>
      </c>
      <c r="J200" s="385">
        <v>97</v>
      </c>
      <c r="K200" s="384" t="s">
        <v>220</v>
      </c>
      <c r="L200" s="53">
        <v>99</v>
      </c>
      <c r="M200" s="53">
        <v>98</v>
      </c>
      <c r="Q200" s="218"/>
    </row>
    <row r="201" spans="1:18" s="4" customFormat="1" ht="12.75" x14ac:dyDescent="0.2">
      <c r="B201" s="58" t="s">
        <v>198</v>
      </c>
      <c r="C201" s="187"/>
      <c r="D201" s="38">
        <v>101</v>
      </c>
      <c r="E201" s="195"/>
      <c r="F201" s="385">
        <v>101</v>
      </c>
      <c r="G201" s="384" t="s">
        <v>216</v>
      </c>
      <c r="H201" s="53">
        <v>101</v>
      </c>
      <c r="I201" s="53">
        <v>102</v>
      </c>
      <c r="J201" s="385">
        <v>101</v>
      </c>
      <c r="K201" s="384" t="s">
        <v>222</v>
      </c>
      <c r="L201" s="53">
        <v>102</v>
      </c>
      <c r="M201" s="53">
        <v>103</v>
      </c>
      <c r="Q201" s="218"/>
    </row>
    <row r="202" spans="1:18" s="4" customFormat="1" ht="13.5" thickBot="1" x14ac:dyDescent="0.25">
      <c r="B202" s="171" t="s">
        <v>199</v>
      </c>
      <c r="C202" s="196"/>
      <c r="D202" s="35">
        <v>95</v>
      </c>
      <c r="E202" s="35"/>
      <c r="F202" s="386">
        <v>95</v>
      </c>
      <c r="G202" s="387" t="s">
        <v>223</v>
      </c>
      <c r="H202" s="45">
        <v>95</v>
      </c>
      <c r="I202" s="45">
        <v>91</v>
      </c>
      <c r="J202" s="386">
        <v>95</v>
      </c>
      <c r="K202" s="387" t="s">
        <v>223</v>
      </c>
      <c r="L202" s="45">
        <v>95</v>
      </c>
      <c r="M202" s="45">
        <v>91</v>
      </c>
      <c r="Q202" s="218"/>
    </row>
    <row r="203" spans="1:18" s="4" customFormat="1" thickTop="1" x14ac:dyDescent="0.2">
      <c r="B203" s="133" t="s">
        <v>555</v>
      </c>
      <c r="C203" s="185" t="s">
        <v>10</v>
      </c>
      <c r="F203" s="388"/>
      <c r="G203" s="384"/>
      <c r="H203" s="53"/>
      <c r="I203" s="53"/>
      <c r="J203" s="388"/>
      <c r="K203" s="384"/>
      <c r="L203" s="53"/>
      <c r="M203" s="53"/>
      <c r="Q203" s="218"/>
    </row>
    <row r="204" spans="1:18" s="4" customFormat="1" ht="12.75" x14ac:dyDescent="0.2">
      <c r="B204" s="133" t="s">
        <v>215</v>
      </c>
      <c r="C204" s="187"/>
      <c r="D204" s="71">
        <v>98</v>
      </c>
      <c r="F204" s="383">
        <v>98</v>
      </c>
      <c r="G204" s="384" t="s">
        <v>224</v>
      </c>
      <c r="H204" s="53">
        <v>98</v>
      </c>
      <c r="I204" s="53">
        <v>101</v>
      </c>
      <c r="J204" s="383">
        <v>99</v>
      </c>
      <c r="K204" s="384" t="s">
        <v>224</v>
      </c>
      <c r="L204" s="53">
        <v>99</v>
      </c>
      <c r="M204" s="53">
        <v>97</v>
      </c>
      <c r="Q204" s="218"/>
    </row>
    <row r="205" spans="1:18" s="4" customFormat="1" ht="12.75" x14ac:dyDescent="0.2">
      <c r="B205" s="58" t="s">
        <v>225</v>
      </c>
      <c r="C205" s="187"/>
      <c r="D205" s="38">
        <v>98</v>
      </c>
      <c r="F205" s="385">
        <v>97</v>
      </c>
      <c r="G205" s="384" t="s">
        <v>218</v>
      </c>
      <c r="H205" s="53">
        <v>98</v>
      </c>
      <c r="I205" s="53">
        <v>85</v>
      </c>
      <c r="J205" s="385">
        <v>98</v>
      </c>
      <c r="K205" s="384" t="s">
        <v>218</v>
      </c>
      <c r="L205" s="53">
        <v>99</v>
      </c>
      <c r="M205" s="53">
        <v>80</v>
      </c>
      <c r="Q205" s="218"/>
    </row>
    <row r="206" spans="1:18" s="4" customFormat="1" ht="12.75" x14ac:dyDescent="0.2">
      <c r="B206" s="58" t="s">
        <v>226</v>
      </c>
      <c r="C206" s="187"/>
      <c r="D206" s="38">
        <v>97</v>
      </c>
      <c r="F206" s="385">
        <v>97</v>
      </c>
      <c r="G206" s="384" t="s">
        <v>218</v>
      </c>
      <c r="H206" s="53">
        <v>98</v>
      </c>
      <c r="I206" s="53">
        <v>93</v>
      </c>
      <c r="J206" s="385">
        <v>97</v>
      </c>
      <c r="K206" s="384" t="s">
        <v>218</v>
      </c>
      <c r="L206" s="53">
        <v>99</v>
      </c>
      <c r="M206" s="53">
        <v>92</v>
      </c>
      <c r="Q206" s="218"/>
    </row>
    <row r="207" spans="1:18" s="4" customFormat="1" ht="12.75" x14ac:dyDescent="0.2">
      <c r="B207" s="58" t="s">
        <v>227</v>
      </c>
      <c r="C207" s="187"/>
      <c r="D207" s="38">
        <v>100</v>
      </c>
      <c r="F207" s="385">
        <v>100</v>
      </c>
      <c r="G207" s="384" t="s">
        <v>217</v>
      </c>
      <c r="H207" s="53">
        <v>99</v>
      </c>
      <c r="I207" s="53">
        <v>100</v>
      </c>
      <c r="J207" s="385">
        <v>100</v>
      </c>
      <c r="K207" s="384" t="s">
        <v>228</v>
      </c>
      <c r="L207" s="53">
        <v>100</v>
      </c>
      <c r="M207" s="53">
        <v>100</v>
      </c>
      <c r="Q207" s="218"/>
    </row>
    <row r="208" spans="1:18" s="4" customFormat="1" ht="13.5" thickBot="1" x14ac:dyDescent="0.25">
      <c r="B208" s="171" t="s">
        <v>199</v>
      </c>
      <c r="C208" s="196"/>
      <c r="D208" s="35">
        <v>96</v>
      </c>
      <c r="E208" s="35"/>
      <c r="F208" s="386">
        <v>96</v>
      </c>
      <c r="G208" s="387" t="s">
        <v>223</v>
      </c>
      <c r="H208" s="45">
        <v>95</v>
      </c>
      <c r="I208" s="45">
        <v>92</v>
      </c>
      <c r="J208" s="386">
        <v>96</v>
      </c>
      <c r="K208" s="387" t="s">
        <v>223</v>
      </c>
      <c r="L208" s="45">
        <v>96</v>
      </c>
      <c r="M208" s="45">
        <v>93</v>
      </c>
      <c r="Q208" s="218"/>
    </row>
    <row r="209" spans="2:17" s="4" customFormat="1" ht="14.25" thickTop="1" thickBot="1" x14ac:dyDescent="0.25">
      <c r="B209" s="461"/>
      <c r="C209" s="302"/>
      <c r="D209" s="218"/>
      <c r="K209" s="172"/>
      <c r="Q209" s="218"/>
    </row>
    <row r="210" spans="2:17" s="218" customFormat="1" ht="13.5" thickBot="1" x14ac:dyDescent="0.25">
      <c r="B210" s="318"/>
      <c r="C210" s="317"/>
      <c r="K210" s="319"/>
    </row>
    <row r="211" spans="2:17" s="218" customFormat="1" ht="13.5" thickBot="1" x14ac:dyDescent="0.25">
      <c r="B211" s="242" t="s">
        <v>556</v>
      </c>
      <c r="C211" s="435"/>
      <c r="K211" s="319"/>
    </row>
    <row r="212" spans="2:17" s="218" customFormat="1" ht="13.5" thickBot="1" x14ac:dyDescent="0.25">
      <c r="B212" s="450"/>
      <c r="C212" s="451"/>
      <c r="D212" s="452">
        <v>2017</v>
      </c>
      <c r="E212" s="451"/>
      <c r="F212" s="453">
        <v>2022</v>
      </c>
      <c r="K212" s="319"/>
    </row>
    <row r="213" spans="2:17" s="218" customFormat="1" ht="28.5" customHeight="1" thickBot="1" x14ac:dyDescent="0.25">
      <c r="B213" s="289" t="s">
        <v>557</v>
      </c>
      <c r="C213" s="454" t="s">
        <v>10</v>
      </c>
      <c r="D213" s="448">
        <v>23.54</v>
      </c>
      <c r="E213" s="454" t="s">
        <v>2</v>
      </c>
      <c r="F213" s="448">
        <v>522</v>
      </c>
      <c r="K213" s="319"/>
    </row>
    <row r="214" spans="2:17" s="218" customFormat="1" ht="13.5" thickBot="1" x14ac:dyDescent="0.25">
      <c r="B214" s="247" t="s">
        <v>558</v>
      </c>
      <c r="C214" s="454"/>
      <c r="D214" s="455">
        <v>24.86</v>
      </c>
      <c r="E214" s="454"/>
      <c r="F214" s="455">
        <v>129</v>
      </c>
      <c r="K214" s="319"/>
    </row>
    <row r="215" spans="2:17" s="218" customFormat="1" ht="13.5" thickBot="1" x14ac:dyDescent="0.25">
      <c r="B215" s="247" t="s">
        <v>559</v>
      </c>
      <c r="C215" s="454"/>
      <c r="D215" s="455">
        <v>24.86</v>
      </c>
      <c r="E215" s="454"/>
      <c r="F215" s="455">
        <v>393</v>
      </c>
      <c r="K215" s="319"/>
    </row>
    <row r="216" spans="2:17" s="218" customFormat="1" ht="13.5" thickBot="1" x14ac:dyDescent="0.25">
      <c r="B216" s="289" t="s">
        <v>560</v>
      </c>
      <c r="C216" s="454"/>
      <c r="D216" s="455">
        <v>14.14</v>
      </c>
      <c r="E216" s="454" t="s">
        <v>475</v>
      </c>
      <c r="F216" s="455">
        <v>98.08</v>
      </c>
      <c r="K216" s="319"/>
    </row>
    <row r="217" spans="2:17" s="218" customFormat="1" ht="13.5" thickBot="1" x14ac:dyDescent="0.25">
      <c r="B217" s="301" t="s">
        <v>561</v>
      </c>
      <c r="C217" s="454"/>
      <c r="D217" s="455">
        <v>26.03</v>
      </c>
      <c r="E217" s="454"/>
      <c r="F217" s="455">
        <v>95.35</v>
      </c>
      <c r="K217" s="319"/>
    </row>
    <row r="218" spans="2:17" s="218" customFormat="1" ht="13.5" thickBot="1" x14ac:dyDescent="0.25">
      <c r="B218" s="301" t="s">
        <v>562</v>
      </c>
      <c r="C218" s="454"/>
      <c r="D218" s="455">
        <v>30.11</v>
      </c>
      <c r="E218" s="454"/>
      <c r="F218" s="455">
        <v>98.98</v>
      </c>
      <c r="K218" s="319"/>
    </row>
    <row r="219" spans="2:17" s="218" customFormat="1" ht="13.5" thickBot="1" x14ac:dyDescent="0.25">
      <c r="B219" s="289" t="s">
        <v>563</v>
      </c>
      <c r="C219" s="454"/>
      <c r="D219" s="455">
        <v>1.58</v>
      </c>
      <c r="E219" s="454" t="s">
        <v>2</v>
      </c>
      <c r="F219" s="456">
        <v>10989</v>
      </c>
      <c r="K219" s="319"/>
    </row>
    <row r="220" spans="2:17" s="218" customFormat="1" ht="13.5" thickBot="1" x14ac:dyDescent="0.25">
      <c r="B220" s="301" t="s">
        <v>564</v>
      </c>
      <c r="C220" s="454"/>
      <c r="D220" s="455">
        <v>0.76</v>
      </c>
      <c r="E220" s="454"/>
      <c r="F220" s="456">
        <v>6595</v>
      </c>
      <c r="K220" s="319"/>
    </row>
    <row r="221" spans="2:17" s="218" customFormat="1" ht="13.5" thickBot="1" x14ac:dyDescent="0.25">
      <c r="B221" s="301" t="s">
        <v>562</v>
      </c>
      <c r="C221" s="435"/>
      <c r="D221" s="455">
        <v>0.72</v>
      </c>
      <c r="E221" s="435"/>
      <c r="F221" s="456">
        <v>4394</v>
      </c>
      <c r="K221" s="319"/>
    </row>
    <row r="222" spans="2:17" s="218" customFormat="1" ht="13.5" thickBot="1" x14ac:dyDescent="0.25">
      <c r="B222" s="457" t="s">
        <v>565</v>
      </c>
      <c r="C222" s="458"/>
      <c r="D222" s="459">
        <v>0.9</v>
      </c>
      <c r="E222" s="458"/>
      <c r="F222" s="460">
        <v>1638</v>
      </c>
      <c r="K222" s="319"/>
    </row>
    <row r="223" spans="2:17" s="218" customFormat="1" ht="14.25" thickTop="1" thickBot="1" x14ac:dyDescent="0.25">
      <c r="B223" s="318" t="s">
        <v>566</v>
      </c>
      <c r="C223" s="317"/>
      <c r="K223" s="319"/>
    </row>
    <row r="224" spans="2:17" s="218" customFormat="1" ht="13.5" thickBot="1" x14ac:dyDescent="0.25">
      <c r="B224" s="318" t="s">
        <v>567</v>
      </c>
      <c r="C224" s="317"/>
      <c r="K224" s="319"/>
    </row>
    <row r="225" spans="1:18" s="218" customFormat="1" ht="13.5" thickBot="1" x14ac:dyDescent="0.25">
      <c r="B225" s="318" t="s">
        <v>568</v>
      </c>
      <c r="C225" s="317"/>
      <c r="K225" s="319"/>
    </row>
    <row r="226" spans="1:18" s="218" customFormat="1" ht="13.5" thickBot="1" x14ac:dyDescent="0.25">
      <c r="B226" s="318"/>
      <c r="C226" s="317"/>
      <c r="K226" s="319"/>
    </row>
    <row r="227" spans="1:18" s="4" customFormat="1" ht="21" customHeight="1" thickBot="1" x14ac:dyDescent="0.3">
      <c r="B227" s="14" t="s">
        <v>229</v>
      </c>
      <c r="C227" s="187"/>
      <c r="I227"/>
      <c r="R227" s="218"/>
    </row>
    <row r="228" spans="1:18" ht="15.75" thickBot="1" x14ac:dyDescent="0.3">
      <c r="A228" s="21"/>
      <c r="B228" s="61"/>
      <c r="C228" s="188"/>
      <c r="D228" s="141">
        <v>2017</v>
      </c>
      <c r="E228" s="188"/>
      <c r="F228" s="174">
        <v>2018</v>
      </c>
      <c r="G228" s="174">
        <v>2019</v>
      </c>
      <c r="H228" s="174">
        <v>2020</v>
      </c>
      <c r="I228" s="174">
        <v>2021</v>
      </c>
      <c r="J228" s="174">
        <v>2022</v>
      </c>
      <c r="Q228" s="225"/>
    </row>
    <row r="229" spans="1:18" ht="15.75" thickTop="1" x14ac:dyDescent="0.25">
      <c r="A229" s="21"/>
      <c r="B229" s="436" t="s">
        <v>722</v>
      </c>
      <c r="C229" s="437" t="s">
        <v>2</v>
      </c>
      <c r="D229" s="438">
        <v>152343</v>
      </c>
      <c r="E229" s="437" t="s">
        <v>2</v>
      </c>
      <c r="F229" s="438">
        <v>177236</v>
      </c>
      <c r="G229" s="438">
        <v>266893</v>
      </c>
      <c r="H229" s="438">
        <v>248817</v>
      </c>
      <c r="I229" s="438">
        <v>226130</v>
      </c>
      <c r="J229" s="148">
        <v>253898</v>
      </c>
      <c r="Q229" s="225"/>
    </row>
    <row r="230" spans="1:18" x14ac:dyDescent="0.25">
      <c r="A230" s="287"/>
      <c r="B230" s="439" t="s">
        <v>723</v>
      </c>
      <c r="C230" s="440"/>
      <c r="D230" s="441"/>
      <c r="E230" s="288" t="s">
        <v>231</v>
      </c>
      <c r="F230" s="441"/>
      <c r="G230" s="441"/>
      <c r="H230" s="441">
        <v>926407</v>
      </c>
      <c r="I230" s="441">
        <v>960152</v>
      </c>
      <c r="J230" s="320">
        <v>939393</v>
      </c>
      <c r="Q230" s="225"/>
    </row>
    <row r="231" spans="1:18" x14ac:dyDescent="0.25">
      <c r="A231" s="21"/>
      <c r="B231" s="289" t="s">
        <v>230</v>
      </c>
      <c r="C231" s="288" t="s">
        <v>231</v>
      </c>
      <c r="D231" s="442">
        <v>1111112</v>
      </c>
      <c r="E231" s="225"/>
      <c r="F231" s="230"/>
      <c r="G231" s="230"/>
      <c r="H231" s="230"/>
      <c r="I231" s="230"/>
      <c r="J231" s="70"/>
      <c r="Q231" s="225"/>
    </row>
    <row r="232" spans="1:18" s="63" customFormat="1" ht="12.75" customHeight="1" x14ac:dyDescent="0.25">
      <c r="A232" s="204"/>
      <c r="B232" s="254" t="s">
        <v>232</v>
      </c>
      <c r="C232" s="443"/>
      <c r="D232" s="444">
        <v>401094</v>
      </c>
      <c r="E232" s="443"/>
      <c r="F232" s="290"/>
      <c r="G232" s="290"/>
      <c r="H232" s="290">
        <v>271365</v>
      </c>
      <c r="I232" s="290">
        <v>369602</v>
      </c>
      <c r="J232" s="209">
        <v>353783</v>
      </c>
      <c r="Q232" s="299"/>
    </row>
    <row r="233" spans="1:18" s="63" customFormat="1" ht="12.75" customHeight="1" x14ac:dyDescent="0.25">
      <c r="A233" s="204"/>
      <c r="B233" s="393" t="s">
        <v>233</v>
      </c>
      <c r="C233" s="445"/>
      <c r="D233" s="230">
        <v>124266</v>
      </c>
      <c r="E233" s="445"/>
      <c r="F233" s="230"/>
      <c r="G233" s="230"/>
      <c r="H233" s="230">
        <v>68962</v>
      </c>
      <c r="I233" s="230">
        <v>61869</v>
      </c>
      <c r="J233" s="70">
        <v>58663</v>
      </c>
      <c r="Q233" s="299"/>
    </row>
    <row r="234" spans="1:18" s="63" customFormat="1" ht="12.75" customHeight="1" x14ac:dyDescent="0.25">
      <c r="A234" s="204"/>
      <c r="B234" s="393" t="s">
        <v>234</v>
      </c>
      <c r="C234" s="445"/>
      <c r="D234" s="230">
        <v>213477</v>
      </c>
      <c r="E234" s="445"/>
      <c r="F234" s="230"/>
      <c r="G234" s="230"/>
      <c r="H234" s="230">
        <v>149570</v>
      </c>
      <c r="I234" s="230">
        <v>215678</v>
      </c>
      <c r="J234" s="70">
        <v>145188</v>
      </c>
      <c r="Q234" s="299"/>
    </row>
    <row r="235" spans="1:18" s="63" customFormat="1" ht="12.75" customHeight="1" x14ac:dyDescent="0.25">
      <c r="A235" s="204"/>
      <c r="B235" s="393" t="s">
        <v>235</v>
      </c>
      <c r="C235" s="445"/>
      <c r="D235" s="230">
        <v>113117</v>
      </c>
      <c r="E235" s="445"/>
      <c r="F235" s="230"/>
      <c r="G235" s="230"/>
      <c r="H235" s="230">
        <v>123786</v>
      </c>
      <c r="I235" s="230">
        <v>137877</v>
      </c>
      <c r="J235" s="70">
        <v>194997</v>
      </c>
      <c r="Q235" s="299"/>
    </row>
    <row r="236" spans="1:18" s="63" customFormat="1" ht="12.75" customHeight="1" x14ac:dyDescent="0.25">
      <c r="A236" s="204"/>
      <c r="B236" s="393" t="s">
        <v>236</v>
      </c>
      <c r="C236" s="445"/>
      <c r="D236" s="230">
        <v>259158</v>
      </c>
      <c r="E236" s="445"/>
      <c r="F236" s="230"/>
      <c r="G236" s="230"/>
      <c r="H236" s="230">
        <v>312724</v>
      </c>
      <c r="I236" s="230">
        <v>175126</v>
      </c>
      <c r="J236" s="70">
        <v>186762</v>
      </c>
      <c r="Q236" s="299"/>
    </row>
    <row r="237" spans="1:18" ht="27.75" customHeight="1" x14ac:dyDescent="0.25">
      <c r="A237" s="21"/>
      <c r="B237" s="289" t="s">
        <v>237</v>
      </c>
      <c r="C237" s="288"/>
      <c r="D237" s="446"/>
      <c r="E237" s="288"/>
      <c r="F237" s="447"/>
      <c r="G237" s="447"/>
      <c r="H237" s="447"/>
      <c r="I237" s="447"/>
      <c r="J237" s="175"/>
      <c r="Q237" s="225"/>
    </row>
    <row r="238" spans="1:18" ht="20.25" customHeight="1" x14ac:dyDescent="0.25">
      <c r="A238" s="21"/>
      <c r="B238" s="249" t="s">
        <v>156</v>
      </c>
      <c r="C238" s="288"/>
      <c r="D238" s="442">
        <v>32005</v>
      </c>
      <c r="E238" s="288"/>
      <c r="F238" s="230"/>
      <c r="G238" s="230"/>
      <c r="H238" s="230">
        <v>23373</v>
      </c>
      <c r="I238" s="230">
        <v>28557</v>
      </c>
      <c r="J238" s="70">
        <v>24677</v>
      </c>
      <c r="Q238" s="225"/>
    </row>
    <row r="239" spans="1:18" ht="20.25" customHeight="1" x14ac:dyDescent="0.25">
      <c r="A239" s="21"/>
      <c r="B239" s="249" t="s">
        <v>157</v>
      </c>
      <c r="C239" s="288"/>
      <c r="D239" s="442">
        <v>319615</v>
      </c>
      <c r="E239" s="288"/>
      <c r="F239" s="230"/>
      <c r="G239" s="230"/>
      <c r="H239" s="230">
        <v>244012</v>
      </c>
      <c r="I239" s="230">
        <v>288293</v>
      </c>
      <c r="J239" s="70">
        <v>251582</v>
      </c>
      <c r="Q239" s="225"/>
    </row>
    <row r="240" spans="1:18" ht="20.25" customHeight="1" x14ac:dyDescent="0.25">
      <c r="A240" s="21"/>
      <c r="B240" s="249" t="s">
        <v>158</v>
      </c>
      <c r="C240" s="288"/>
      <c r="D240" s="442">
        <v>580864</v>
      </c>
      <c r="E240" s="288"/>
      <c r="F240" s="230"/>
      <c r="G240" s="230"/>
      <c r="H240" s="230">
        <v>518962</v>
      </c>
      <c r="I240" s="230">
        <v>474396</v>
      </c>
      <c r="J240" s="70">
        <v>491227</v>
      </c>
      <c r="Q240" s="225"/>
    </row>
    <row r="241" spans="1:18" ht="20.25" customHeight="1" x14ac:dyDescent="0.25">
      <c r="A241" s="21"/>
      <c r="B241" s="249" t="s">
        <v>159</v>
      </c>
      <c r="C241" s="288"/>
      <c r="D241" s="442">
        <v>178628</v>
      </c>
      <c r="E241" s="288"/>
      <c r="F241" s="230"/>
      <c r="G241" s="230"/>
      <c r="H241" s="230">
        <v>140060</v>
      </c>
      <c r="I241" s="230">
        <v>168906</v>
      </c>
      <c r="J241" s="70">
        <v>171907</v>
      </c>
      <c r="Q241" s="225"/>
    </row>
    <row r="242" spans="1:18" ht="20.25" customHeight="1" x14ac:dyDescent="0.25">
      <c r="A242" s="21"/>
      <c r="B242" s="289" t="s">
        <v>238</v>
      </c>
      <c r="C242" s="288" t="s">
        <v>231</v>
      </c>
      <c r="D242" s="448"/>
      <c r="E242" s="288" t="s">
        <v>231</v>
      </c>
      <c r="F242" s="214"/>
      <c r="G242" s="214"/>
      <c r="H242" s="214"/>
      <c r="I242" s="214"/>
      <c r="J242" s="70"/>
      <c r="Q242" s="225"/>
    </row>
    <row r="243" spans="1:18" x14ac:dyDescent="0.25">
      <c r="A243" s="21"/>
      <c r="B243" s="249" t="s">
        <v>724</v>
      </c>
      <c r="C243" s="288"/>
      <c r="D243" s="442">
        <v>232399</v>
      </c>
      <c r="E243" s="288"/>
      <c r="F243" s="230"/>
      <c r="G243" s="230"/>
      <c r="H243" s="230">
        <v>573256</v>
      </c>
      <c r="I243" s="230">
        <v>595920</v>
      </c>
      <c r="J243" s="70">
        <v>536757</v>
      </c>
      <c r="Q243" s="225"/>
    </row>
    <row r="244" spans="1:18" x14ac:dyDescent="0.25">
      <c r="A244" s="21"/>
      <c r="B244" s="249" t="s">
        <v>239</v>
      </c>
      <c r="C244" s="288"/>
      <c r="D244" s="442">
        <v>878713</v>
      </c>
      <c r="E244" s="288"/>
      <c r="F244" s="230"/>
      <c r="G244" s="230"/>
      <c r="H244" s="230">
        <v>353151</v>
      </c>
      <c r="I244" s="230">
        <v>364232</v>
      </c>
      <c r="J244" s="70">
        <v>402635</v>
      </c>
      <c r="Q244" s="225"/>
    </row>
    <row r="245" spans="1:18" ht="33.950000000000003" customHeight="1" x14ac:dyDescent="0.25">
      <c r="A245" s="248"/>
      <c r="B245" s="289" t="s">
        <v>725</v>
      </c>
      <c r="C245" s="288"/>
      <c r="D245" s="214">
        <v>34.200000000000003</v>
      </c>
      <c r="E245" s="288"/>
      <c r="F245" s="214"/>
      <c r="G245" s="214"/>
      <c r="H245" s="213">
        <v>29.6</v>
      </c>
      <c r="I245" s="213">
        <v>31.3</v>
      </c>
      <c r="J245" s="151">
        <v>31.1</v>
      </c>
      <c r="Q245" s="225"/>
    </row>
    <row r="246" spans="1:18" x14ac:dyDescent="0.25">
      <c r="A246" s="248"/>
      <c r="B246" s="249" t="s">
        <v>156</v>
      </c>
      <c r="C246" s="288"/>
      <c r="D246" s="214">
        <v>31.7</v>
      </c>
      <c r="E246" s="288"/>
      <c r="F246" s="214"/>
      <c r="G246" s="214"/>
      <c r="H246" s="213">
        <v>23.5</v>
      </c>
      <c r="I246" s="256">
        <v>30</v>
      </c>
      <c r="J246" s="151">
        <v>26.6</v>
      </c>
      <c r="Q246" s="225"/>
    </row>
    <row r="247" spans="1:18" x14ac:dyDescent="0.25">
      <c r="A247" s="248"/>
      <c r="B247" s="249" t="s">
        <v>157</v>
      </c>
      <c r="C247" s="288"/>
      <c r="D247" s="214">
        <v>35.700000000000003</v>
      </c>
      <c r="E247" s="288"/>
      <c r="F247" s="214"/>
      <c r="G247" s="214"/>
      <c r="H247" s="213">
        <v>26.2</v>
      </c>
      <c r="I247" s="213">
        <v>31.9</v>
      </c>
      <c r="J247" s="151">
        <v>28.3</v>
      </c>
      <c r="Q247" s="225"/>
    </row>
    <row r="248" spans="1:18" x14ac:dyDescent="0.25">
      <c r="A248" s="248"/>
      <c r="B248" s="249" t="s">
        <v>158</v>
      </c>
      <c r="C248" s="288"/>
      <c r="D248" s="214">
        <v>34.5</v>
      </c>
      <c r="E248" s="288"/>
      <c r="F248" s="214"/>
      <c r="G248" s="214"/>
      <c r="H248" s="213">
        <v>32.200000000000003</v>
      </c>
      <c r="I248" s="256">
        <v>30</v>
      </c>
      <c r="J248" s="151">
        <v>31.7</v>
      </c>
      <c r="Q248" s="225"/>
    </row>
    <row r="249" spans="1:18" x14ac:dyDescent="0.25">
      <c r="A249" s="248"/>
      <c r="B249" s="249" t="s">
        <v>159</v>
      </c>
      <c r="C249" s="288"/>
      <c r="D249" s="214">
        <v>31.6</v>
      </c>
      <c r="E249" s="288"/>
      <c r="F249" s="214"/>
      <c r="G249" s="214"/>
      <c r="H249" s="256">
        <v>29</v>
      </c>
      <c r="I249" s="256">
        <v>35</v>
      </c>
      <c r="J249" s="151">
        <v>35.1</v>
      </c>
      <c r="Q249" s="225"/>
    </row>
    <row r="250" spans="1:18" x14ac:dyDescent="0.25">
      <c r="A250" s="248"/>
      <c r="B250" s="449" t="s">
        <v>726</v>
      </c>
      <c r="C250" s="288" t="s">
        <v>231</v>
      </c>
      <c r="D250" s="214"/>
      <c r="E250" s="288" t="s">
        <v>231</v>
      </c>
      <c r="F250" s="214"/>
      <c r="G250" s="214"/>
      <c r="H250" s="214"/>
      <c r="I250" s="214"/>
      <c r="J250" s="70"/>
      <c r="Q250" s="225"/>
    </row>
    <row r="251" spans="1:18" ht="14.45" customHeight="1" x14ac:dyDescent="0.25">
      <c r="A251" s="225"/>
      <c r="B251" s="234" t="s">
        <v>240</v>
      </c>
      <c r="C251" s="288"/>
      <c r="D251" s="214"/>
      <c r="E251" s="288"/>
      <c r="F251" s="214"/>
      <c r="G251" s="214"/>
      <c r="H251" s="214">
        <v>30.8</v>
      </c>
      <c r="I251" s="214">
        <v>32.200000000000003</v>
      </c>
      <c r="J251" s="151">
        <v>32.4</v>
      </c>
      <c r="Q251" s="225"/>
    </row>
    <row r="252" spans="1:18" ht="14.45" customHeight="1" x14ac:dyDescent="0.25">
      <c r="A252" s="225"/>
      <c r="B252" s="234" t="s">
        <v>241</v>
      </c>
      <c r="C252" s="288"/>
      <c r="D252" s="214"/>
      <c r="E252" s="288"/>
      <c r="F252" s="214"/>
      <c r="G252" s="214"/>
      <c r="H252" s="235">
        <v>26</v>
      </c>
      <c r="I252" s="214">
        <v>28.6</v>
      </c>
      <c r="J252" s="175">
        <v>27.1</v>
      </c>
      <c r="Q252" s="225"/>
    </row>
    <row r="253" spans="1:18" x14ac:dyDescent="0.25">
      <c r="A253" s="248"/>
      <c r="B253" s="289" t="s">
        <v>733</v>
      </c>
      <c r="C253" s="288" t="s">
        <v>10</v>
      </c>
      <c r="D253" s="214">
        <v>24.2</v>
      </c>
      <c r="E253" s="288" t="s">
        <v>10</v>
      </c>
      <c r="F253" s="214">
        <v>27.7</v>
      </c>
      <c r="G253" s="214">
        <v>34.200000000000003</v>
      </c>
      <c r="H253" s="214">
        <v>40.1</v>
      </c>
      <c r="I253" s="214">
        <v>18.2</v>
      </c>
      <c r="J253" s="73">
        <v>17.600000000000001</v>
      </c>
      <c r="Q253" s="225"/>
    </row>
    <row r="254" spans="1:18" ht="14.45" customHeight="1" x14ac:dyDescent="0.25">
      <c r="A254" s="248"/>
      <c r="B254" s="289" t="s">
        <v>242</v>
      </c>
      <c r="C254" s="288" t="s">
        <v>25</v>
      </c>
      <c r="D254" s="214">
        <v>30.7</v>
      </c>
      <c r="E254" s="288" t="s">
        <v>25</v>
      </c>
      <c r="F254" s="214">
        <v>33.6</v>
      </c>
      <c r="G254" s="214">
        <v>33.4</v>
      </c>
      <c r="H254" s="214">
        <v>22.4</v>
      </c>
      <c r="I254" s="214">
        <v>27.4</v>
      </c>
      <c r="J254" s="73">
        <v>27.4</v>
      </c>
      <c r="Q254" s="225"/>
    </row>
    <row r="255" spans="1:18" ht="24" customHeight="1" thickBot="1" x14ac:dyDescent="0.3">
      <c r="A255" s="248"/>
      <c r="B255" s="469" t="s">
        <v>734</v>
      </c>
      <c r="C255" s="303" t="s">
        <v>243</v>
      </c>
      <c r="D255" s="239">
        <v>1057.3</v>
      </c>
      <c r="E255" s="303" t="s">
        <v>243</v>
      </c>
      <c r="F255" s="304">
        <v>1059.5</v>
      </c>
      <c r="G255" s="304">
        <v>1070.8</v>
      </c>
      <c r="H255" s="239">
        <v>716.1</v>
      </c>
      <c r="I255" s="239">
        <v>895.8</v>
      </c>
      <c r="J255" s="73">
        <v>908.2</v>
      </c>
      <c r="Q255" s="225"/>
    </row>
    <row r="256" spans="1:18" ht="15.75" thickTop="1" x14ac:dyDescent="0.25">
      <c r="A256" s="225"/>
      <c r="B256" s="305" t="s">
        <v>727</v>
      </c>
      <c r="C256" s="435"/>
      <c r="D256" s="225"/>
      <c r="E256" s="225"/>
      <c r="F256" s="225"/>
      <c r="G256" s="218"/>
      <c r="H256" s="225"/>
      <c r="I256" s="225"/>
      <c r="J256" s="225"/>
      <c r="K256" s="225"/>
      <c r="L256" s="225"/>
      <c r="R256" s="225"/>
    </row>
    <row r="257" spans="1:20" ht="22.5" customHeight="1" x14ac:dyDescent="0.25">
      <c r="A257" s="225"/>
      <c r="B257" s="544" t="s">
        <v>728</v>
      </c>
      <c r="C257" s="544"/>
      <c r="D257" s="544"/>
      <c r="E257" s="544"/>
      <c r="F257" s="544"/>
      <c r="G257" s="544"/>
      <c r="H257" s="544"/>
      <c r="I257" s="544"/>
      <c r="J257" s="544"/>
    </row>
    <row r="258" spans="1:20" x14ac:dyDescent="0.25">
      <c r="A258" s="225"/>
      <c r="B258" s="218" t="s">
        <v>729</v>
      </c>
      <c r="C258" s="435"/>
      <c r="D258" s="225"/>
      <c r="E258" s="225"/>
      <c r="F258" s="225"/>
      <c r="G258" s="218"/>
      <c r="H258" s="225"/>
    </row>
    <row r="259" spans="1:20" x14ac:dyDescent="0.25">
      <c r="A259" s="225"/>
      <c r="B259" s="218" t="s">
        <v>730</v>
      </c>
      <c r="C259" s="435"/>
      <c r="D259" s="225"/>
      <c r="E259" s="225"/>
      <c r="F259" s="225"/>
      <c r="G259" s="218"/>
      <c r="H259" s="225"/>
    </row>
    <row r="260" spans="1:20" s="31" customFormat="1" x14ac:dyDescent="0.25">
      <c r="B260" s="225"/>
      <c r="C260" s="435"/>
      <c r="D260" s="225"/>
      <c r="E260" s="225"/>
      <c r="F260" s="225"/>
      <c r="G260" s="225"/>
      <c r="H260" s="225"/>
      <c r="I260"/>
      <c r="J260"/>
      <c r="K260" s="20"/>
      <c r="L260" s="20"/>
      <c r="M260" s="20"/>
      <c r="N260" s="20"/>
      <c r="O260" s="20"/>
      <c r="P260" s="20"/>
      <c r="Q260" s="20"/>
      <c r="R260" s="20"/>
      <c r="S260" s="20"/>
      <c r="T260"/>
    </row>
    <row r="261" spans="1:20" ht="15.75" thickBot="1" x14ac:dyDescent="0.3">
      <c r="B261" s="14" t="s">
        <v>244</v>
      </c>
      <c r="H261" s="117"/>
      <c r="J261" s="20"/>
      <c r="K261" s="20"/>
      <c r="L261" s="20"/>
      <c r="M261" s="20"/>
      <c r="N261" s="20"/>
      <c r="O261" s="20"/>
      <c r="P261" s="20"/>
      <c r="Q261" s="20"/>
      <c r="R261" s="20"/>
      <c r="S261" s="20"/>
    </row>
    <row r="262" spans="1:20" ht="15.75" thickBot="1" x14ac:dyDescent="0.3">
      <c r="B262" s="8"/>
      <c r="C262" s="193"/>
      <c r="D262" s="25">
        <v>2017</v>
      </c>
      <c r="E262" s="193"/>
      <c r="F262" s="25">
        <v>2018</v>
      </c>
      <c r="G262" s="25">
        <v>2019</v>
      </c>
      <c r="H262" s="25">
        <v>2020</v>
      </c>
      <c r="I262" s="285">
        <v>2021</v>
      </c>
      <c r="J262" s="285">
        <v>2022</v>
      </c>
      <c r="K262" s="20"/>
      <c r="L262" s="20"/>
      <c r="M262" s="20"/>
      <c r="N262" s="20"/>
      <c r="O262" s="20"/>
      <c r="P262" s="20"/>
      <c r="Q262" s="20"/>
      <c r="R262" s="20"/>
      <c r="S262" s="20"/>
    </row>
    <row r="263" spans="1:20" ht="15.75" thickTop="1" x14ac:dyDescent="0.25">
      <c r="B263" s="111" t="s">
        <v>761</v>
      </c>
      <c r="C263" s="192" t="s">
        <v>2</v>
      </c>
      <c r="D263" s="38">
        <v>64</v>
      </c>
      <c r="E263" s="192" t="s">
        <v>2</v>
      </c>
      <c r="F263" s="38">
        <v>62</v>
      </c>
      <c r="G263" s="38">
        <v>66</v>
      </c>
      <c r="H263" s="38" t="s">
        <v>245</v>
      </c>
      <c r="I263" s="38">
        <v>55</v>
      </c>
      <c r="J263" s="108">
        <v>42</v>
      </c>
      <c r="K263" s="20"/>
      <c r="L263" s="20"/>
      <c r="M263" s="20"/>
      <c r="N263" s="20"/>
      <c r="O263" s="20"/>
      <c r="P263" s="20"/>
      <c r="Q263" s="20"/>
      <c r="R263" s="20"/>
      <c r="S263" s="20"/>
    </row>
    <row r="264" spans="1:20" x14ac:dyDescent="0.25">
      <c r="B264" s="54" t="s">
        <v>246</v>
      </c>
      <c r="C264" s="191"/>
      <c r="D264" s="38">
        <v>52</v>
      </c>
      <c r="E264" s="191"/>
      <c r="F264" s="38">
        <v>51</v>
      </c>
      <c r="G264" s="38">
        <v>54</v>
      </c>
      <c r="H264" s="38" t="s">
        <v>247</v>
      </c>
      <c r="I264" s="38">
        <v>46</v>
      </c>
      <c r="J264" s="108">
        <v>33</v>
      </c>
    </row>
    <row r="265" spans="1:20" x14ac:dyDescent="0.25">
      <c r="B265" s="54" t="s">
        <v>248</v>
      </c>
      <c r="C265" s="191"/>
      <c r="D265" s="38">
        <v>12</v>
      </c>
      <c r="E265" s="191"/>
      <c r="F265" s="38">
        <v>11</v>
      </c>
      <c r="G265" s="38">
        <v>12</v>
      </c>
      <c r="H265" s="38">
        <v>9</v>
      </c>
      <c r="I265" s="38">
        <v>9</v>
      </c>
      <c r="J265" s="108">
        <v>9</v>
      </c>
    </row>
    <row r="266" spans="1:20" ht="26.25" x14ac:dyDescent="0.25">
      <c r="B266" s="111" t="s">
        <v>762</v>
      </c>
      <c r="C266" s="191"/>
      <c r="D266" s="37">
        <v>8781</v>
      </c>
      <c r="E266" s="191"/>
      <c r="F266" s="37">
        <v>9771</v>
      </c>
      <c r="G266" s="37">
        <v>20536</v>
      </c>
      <c r="H266" s="37" t="s">
        <v>249</v>
      </c>
      <c r="I266" s="37">
        <v>35510</v>
      </c>
      <c r="J266" s="209">
        <v>34149</v>
      </c>
    </row>
    <row r="267" spans="1:20" x14ac:dyDescent="0.25">
      <c r="B267" s="124" t="s">
        <v>250</v>
      </c>
      <c r="C267" s="191"/>
      <c r="D267" s="37">
        <v>6597</v>
      </c>
      <c r="E267" s="191"/>
      <c r="F267" s="37">
        <v>7591</v>
      </c>
      <c r="G267" s="37">
        <v>15330</v>
      </c>
      <c r="H267" s="37">
        <v>25366</v>
      </c>
      <c r="I267" s="37">
        <v>28198</v>
      </c>
      <c r="J267" s="209">
        <v>27130</v>
      </c>
    </row>
    <row r="268" spans="1:20" x14ac:dyDescent="0.25">
      <c r="B268" s="124" t="s">
        <v>251</v>
      </c>
      <c r="C268" s="191"/>
      <c r="D268" s="37">
        <v>2184</v>
      </c>
      <c r="E268" s="191"/>
      <c r="F268" s="37">
        <v>2180</v>
      </c>
      <c r="G268" s="37">
        <v>5206</v>
      </c>
      <c r="H268" s="37">
        <v>6900</v>
      </c>
      <c r="I268" s="37">
        <v>7312</v>
      </c>
      <c r="J268" s="209">
        <v>7019</v>
      </c>
    </row>
    <row r="269" spans="1:20" x14ac:dyDescent="0.25">
      <c r="A269" s="225"/>
      <c r="B269" s="494" t="s">
        <v>764</v>
      </c>
      <c r="C269" s="288"/>
      <c r="D269" s="273"/>
      <c r="E269" s="288"/>
      <c r="F269" s="273"/>
      <c r="G269" s="273"/>
      <c r="H269" s="273">
        <v>9</v>
      </c>
      <c r="I269" s="273">
        <v>27</v>
      </c>
      <c r="J269" s="108">
        <v>22</v>
      </c>
    </row>
    <row r="270" spans="1:20" x14ac:dyDescent="0.25">
      <c r="B270" s="494" t="s">
        <v>765</v>
      </c>
      <c r="C270" s="288"/>
      <c r="D270" s="273"/>
      <c r="E270" s="288"/>
      <c r="F270" s="273"/>
      <c r="G270" s="273"/>
      <c r="H270" s="273">
        <v>865</v>
      </c>
      <c r="I270" s="273">
        <v>2058</v>
      </c>
      <c r="J270" s="209">
        <v>1874</v>
      </c>
    </row>
    <row r="271" spans="1:20" ht="15.75" thickBot="1" x14ac:dyDescent="0.3">
      <c r="B271" s="499" t="s">
        <v>763</v>
      </c>
      <c r="C271" s="197"/>
      <c r="D271" s="40">
        <v>2035</v>
      </c>
      <c r="E271" s="197"/>
      <c r="F271" s="40">
        <v>2501</v>
      </c>
      <c r="G271" s="40">
        <v>1832</v>
      </c>
      <c r="H271" s="40">
        <v>1525</v>
      </c>
      <c r="I271" s="40">
        <v>1527</v>
      </c>
      <c r="J271" s="210">
        <v>877</v>
      </c>
    </row>
    <row r="272" spans="1:20" ht="24.6" customHeight="1" thickTop="1" x14ac:dyDescent="0.25">
      <c r="B272" s="559" t="s">
        <v>252</v>
      </c>
      <c r="C272" s="559"/>
      <c r="D272" s="559"/>
      <c r="E272" s="559"/>
      <c r="F272" s="559"/>
      <c r="G272" s="559"/>
      <c r="H272" s="559"/>
      <c r="I272" s="559"/>
      <c r="J272" s="559"/>
    </row>
    <row r="273" spans="2:19" x14ac:dyDescent="0.25">
      <c r="B273" s="380" t="s">
        <v>253</v>
      </c>
      <c r="C273" s="380"/>
      <c r="D273" s="380"/>
      <c r="E273" s="380"/>
      <c r="F273" s="380"/>
      <c r="G273" s="380"/>
    </row>
    <row r="274" spans="2:19" ht="14.25" customHeight="1" x14ac:dyDescent="0.25">
      <c r="B274" s="566" t="s">
        <v>254</v>
      </c>
      <c r="C274" s="566"/>
      <c r="D274" s="566"/>
      <c r="E274" s="566"/>
      <c r="F274" s="566"/>
      <c r="G274" s="566"/>
    </row>
    <row r="275" spans="2:19" ht="29.25" customHeight="1" x14ac:dyDescent="0.25">
      <c r="B275" s="560" t="s">
        <v>731</v>
      </c>
      <c r="C275" s="560"/>
      <c r="D275" s="560"/>
      <c r="E275" s="560"/>
      <c r="F275" s="560"/>
      <c r="G275" s="560"/>
      <c r="H275" s="560"/>
      <c r="I275" s="560"/>
      <c r="J275" s="560"/>
      <c r="K275" s="431"/>
      <c r="L275" s="431"/>
      <c r="M275" s="431"/>
      <c r="N275" s="431"/>
      <c r="O275" s="431"/>
      <c r="P275" s="431"/>
      <c r="Q275" s="431"/>
    </row>
    <row r="276" spans="2:19" x14ac:dyDescent="0.25">
      <c r="H276" s="58"/>
      <c r="S276" s="20"/>
    </row>
    <row r="277" spans="2:19" s="20" customFormat="1" x14ac:dyDescent="0.25">
      <c r="B277"/>
      <c r="C277" s="187"/>
      <c r="D277"/>
      <c r="E277"/>
      <c r="F277"/>
      <c r="G277"/>
      <c r="H277"/>
      <c r="I277"/>
      <c r="J277" s="56"/>
      <c r="K277" s="56"/>
      <c r="L277"/>
      <c r="M277"/>
      <c r="N277"/>
      <c r="O277"/>
      <c r="P277"/>
      <c r="Q277"/>
      <c r="R277"/>
      <c r="S277"/>
    </row>
    <row r="278" spans="2:19" s="20" customFormat="1" ht="15.75" thickBot="1" x14ac:dyDescent="0.3">
      <c r="B278" s="14" t="s">
        <v>255</v>
      </c>
      <c r="C278" s="187"/>
      <c r="D278"/>
      <c r="E278"/>
      <c r="F278"/>
      <c r="G278"/>
      <c r="H278"/>
      <c r="I278"/>
      <c r="J278" s="56"/>
      <c r="K278" s="56"/>
      <c r="L278"/>
      <c r="M278"/>
      <c r="N278"/>
      <c r="O278"/>
      <c r="P278"/>
      <c r="Q278"/>
      <c r="R278"/>
    </row>
    <row r="279" spans="2:19" s="20" customFormat="1" ht="11.25" customHeight="1" thickBot="1" x14ac:dyDescent="0.3">
      <c r="B279" s="8"/>
      <c r="C279" s="198"/>
      <c r="D279" s="25">
        <v>2017</v>
      </c>
      <c r="E279" s="198"/>
      <c r="F279" s="25">
        <v>2018</v>
      </c>
      <c r="G279" s="25">
        <v>2019</v>
      </c>
      <c r="H279" s="25">
        <v>2020</v>
      </c>
      <c r="I279" s="285">
        <v>2021</v>
      </c>
      <c r="J279" s="284">
        <v>2022</v>
      </c>
      <c r="K279"/>
      <c r="L279"/>
      <c r="M279"/>
      <c r="N279"/>
      <c r="O279"/>
      <c r="P279"/>
      <c r="Q279"/>
      <c r="R279"/>
    </row>
    <row r="280" spans="2:19" s="20" customFormat="1" ht="33.75" customHeight="1" thickTop="1" x14ac:dyDescent="0.25">
      <c r="B280" s="505" t="s">
        <v>256</v>
      </c>
      <c r="C280" s="199" t="s">
        <v>10</v>
      </c>
      <c r="D280" s="176">
        <v>85</v>
      </c>
      <c r="E280" s="199" t="s">
        <v>10</v>
      </c>
      <c r="F280" s="176">
        <v>90</v>
      </c>
      <c r="G280" s="176">
        <v>93</v>
      </c>
      <c r="H280" s="176">
        <v>97</v>
      </c>
      <c r="I280" s="176">
        <v>94</v>
      </c>
      <c r="J280" s="53">
        <v>91</v>
      </c>
      <c r="K280" s="4"/>
      <c r="L280" s="4"/>
      <c r="M280" s="4"/>
      <c r="N280" s="4"/>
      <c r="O280" s="4"/>
      <c r="P280" s="4"/>
      <c r="Q280" s="4"/>
      <c r="R280"/>
    </row>
    <row r="281" spans="2:19" x14ac:dyDescent="0.25">
      <c r="B281" s="9" t="s">
        <v>257</v>
      </c>
      <c r="C281" s="191"/>
      <c r="D281" s="38">
        <v>100</v>
      </c>
      <c r="E281" s="191"/>
      <c r="F281" s="38">
        <v>100</v>
      </c>
      <c r="G281" s="38">
        <v>100</v>
      </c>
      <c r="H281" s="38">
        <v>100</v>
      </c>
      <c r="I281" s="38">
        <v>100</v>
      </c>
      <c r="J281" s="53">
        <v>100</v>
      </c>
    </row>
    <row r="282" spans="2:19" ht="24" x14ac:dyDescent="0.25">
      <c r="B282" s="12" t="s">
        <v>258</v>
      </c>
      <c r="C282" s="191"/>
      <c r="D282" s="38">
        <v>95</v>
      </c>
      <c r="E282" s="191"/>
      <c r="F282" s="38">
        <v>95</v>
      </c>
      <c r="G282" s="38">
        <v>96</v>
      </c>
      <c r="H282" s="38">
        <v>97</v>
      </c>
      <c r="I282" s="38">
        <v>94</v>
      </c>
      <c r="J282" s="53">
        <v>96</v>
      </c>
    </row>
    <row r="283" spans="2:19" ht="15.75" thickBot="1" x14ac:dyDescent="0.3">
      <c r="B283" s="177" t="s">
        <v>257</v>
      </c>
      <c r="C283" s="193"/>
      <c r="D283" s="35">
        <v>100</v>
      </c>
      <c r="E283" s="193"/>
      <c r="F283" s="35">
        <v>100</v>
      </c>
      <c r="G283" s="35">
        <v>100</v>
      </c>
      <c r="H283" s="35">
        <v>100</v>
      </c>
      <c r="I283" s="35">
        <v>100</v>
      </c>
      <c r="J283" s="45">
        <v>100</v>
      </c>
    </row>
    <row r="284" spans="2:19" ht="15.75" thickTop="1" x14ac:dyDescent="0.25">
      <c r="B284" s="124"/>
      <c r="C284" s="192"/>
      <c r="D284" s="38"/>
      <c r="E284" s="38"/>
      <c r="F284" s="38"/>
      <c r="G284" s="38"/>
    </row>
    <row r="285" spans="2:19" x14ac:dyDescent="0.25">
      <c r="B285" s="20"/>
    </row>
    <row r="286" spans="2:19" ht="24.75" customHeight="1" thickBot="1" x14ac:dyDescent="0.3">
      <c r="B286" s="14" t="s">
        <v>259</v>
      </c>
    </row>
    <row r="287" spans="2:19" ht="17.25" customHeight="1" thickBot="1" x14ac:dyDescent="0.3">
      <c r="B287" s="8"/>
      <c r="C287" s="193"/>
      <c r="D287" s="25">
        <v>2017</v>
      </c>
      <c r="E287" s="193"/>
      <c r="F287" s="25">
        <v>2018</v>
      </c>
      <c r="G287" s="25">
        <v>2019</v>
      </c>
      <c r="H287" s="25">
        <v>2020</v>
      </c>
      <c r="I287" s="285">
        <v>2021</v>
      </c>
      <c r="J287" s="284">
        <v>2022</v>
      </c>
    </row>
    <row r="288" spans="2:19" ht="15.75" thickTop="1" x14ac:dyDescent="0.25">
      <c r="B288" s="12" t="s">
        <v>260</v>
      </c>
      <c r="C288" s="192" t="s">
        <v>2</v>
      </c>
      <c r="D288" s="42">
        <v>27325</v>
      </c>
      <c r="E288" s="192" t="s">
        <v>2</v>
      </c>
      <c r="F288" s="37">
        <v>25841</v>
      </c>
      <c r="G288" s="37">
        <v>26832</v>
      </c>
      <c r="H288" s="37">
        <v>26378</v>
      </c>
      <c r="I288" s="37">
        <v>26328</v>
      </c>
      <c r="J288" s="70">
        <v>26519</v>
      </c>
    </row>
    <row r="289" spans="2:16" x14ac:dyDescent="0.25">
      <c r="B289" s="12" t="s">
        <v>261</v>
      </c>
      <c r="C289" s="192" t="s">
        <v>10</v>
      </c>
      <c r="D289" s="48">
        <v>81.96</v>
      </c>
      <c r="E289" s="192" t="s">
        <v>10</v>
      </c>
      <c r="F289" s="38">
        <v>80.89</v>
      </c>
      <c r="G289" s="38">
        <v>83.03</v>
      </c>
      <c r="H289" s="49">
        <v>83.4</v>
      </c>
      <c r="I289" s="49">
        <v>81.599999999999994</v>
      </c>
      <c r="J289" s="95">
        <v>87.72</v>
      </c>
    </row>
    <row r="290" spans="2:16" x14ac:dyDescent="0.25">
      <c r="B290" s="9" t="s">
        <v>262</v>
      </c>
      <c r="C290" s="191"/>
      <c r="D290" s="48">
        <v>100</v>
      </c>
      <c r="E290" s="191"/>
      <c r="F290" s="38">
        <v>100</v>
      </c>
      <c r="G290" s="38">
        <v>100</v>
      </c>
      <c r="H290" s="38">
        <v>100</v>
      </c>
      <c r="I290" s="38">
        <v>100</v>
      </c>
      <c r="J290" s="70">
        <v>100</v>
      </c>
    </row>
    <row r="291" spans="2:16" x14ac:dyDescent="0.25">
      <c r="B291" s="6" t="s">
        <v>263</v>
      </c>
      <c r="C291" s="191"/>
      <c r="D291" s="48">
        <v>44.54</v>
      </c>
      <c r="E291" s="191"/>
      <c r="F291" s="38">
        <v>35.33</v>
      </c>
      <c r="G291" s="38">
        <v>40.909999999999997</v>
      </c>
      <c r="H291" s="38">
        <v>41.78</v>
      </c>
      <c r="I291" s="49">
        <v>41.6</v>
      </c>
      <c r="J291" s="95">
        <v>54.87</v>
      </c>
    </row>
    <row r="292" spans="2:16" ht="24" x14ac:dyDescent="0.25">
      <c r="B292" s="12" t="s">
        <v>264</v>
      </c>
      <c r="C292" s="192" t="s">
        <v>2</v>
      </c>
      <c r="D292" s="48">
        <v>275</v>
      </c>
      <c r="E292" s="192" t="s">
        <v>2</v>
      </c>
      <c r="F292" s="38">
        <v>192</v>
      </c>
      <c r="G292" s="38">
        <v>149</v>
      </c>
      <c r="H292" s="38">
        <v>189</v>
      </c>
      <c r="I292" s="38">
        <v>141</v>
      </c>
      <c r="J292" s="70">
        <v>142</v>
      </c>
    </row>
    <row r="293" spans="2:16" x14ac:dyDescent="0.25">
      <c r="B293" s="12" t="s">
        <v>265</v>
      </c>
      <c r="C293" s="191"/>
      <c r="D293" s="42">
        <v>12166</v>
      </c>
      <c r="E293" s="191"/>
      <c r="F293" s="37">
        <v>11444</v>
      </c>
      <c r="G293" s="37">
        <v>11369</v>
      </c>
      <c r="H293" s="37">
        <v>11342</v>
      </c>
      <c r="I293" s="37">
        <v>11064</v>
      </c>
      <c r="J293" s="70">
        <v>10621</v>
      </c>
    </row>
    <row r="294" spans="2:16" ht="15.75" thickBot="1" x14ac:dyDescent="0.3">
      <c r="B294" s="13" t="s">
        <v>265</v>
      </c>
      <c r="C294" s="193" t="s">
        <v>10</v>
      </c>
      <c r="D294" s="35">
        <v>36.49</v>
      </c>
      <c r="E294" s="193" t="s">
        <v>10</v>
      </c>
      <c r="F294" s="35">
        <v>35.82</v>
      </c>
      <c r="G294" s="35">
        <v>35.18</v>
      </c>
      <c r="H294" s="35">
        <v>35.86</v>
      </c>
      <c r="I294" s="35">
        <v>34.29</v>
      </c>
      <c r="J294" s="381">
        <v>35</v>
      </c>
    </row>
    <row r="295" spans="2:16" ht="15.75" thickTop="1" x14ac:dyDescent="0.25">
      <c r="B295" s="54"/>
      <c r="C295" s="192"/>
      <c r="D295" s="38"/>
      <c r="E295" s="38"/>
      <c r="F295" s="38"/>
      <c r="G295" s="38"/>
    </row>
    <row r="297" spans="2:16" ht="15.75" thickBot="1" x14ac:dyDescent="0.3">
      <c r="B297" s="242" t="s">
        <v>569</v>
      </c>
    </row>
    <row r="298" spans="2:16" ht="15.75" thickBot="1" x14ac:dyDescent="0.3">
      <c r="B298" s="8"/>
      <c r="C298" s="193"/>
      <c r="D298" s="25">
        <v>2017</v>
      </c>
      <c r="E298" s="193"/>
      <c r="F298" s="25">
        <v>2018</v>
      </c>
      <c r="G298" s="25">
        <v>2019</v>
      </c>
      <c r="H298" s="25">
        <v>2020</v>
      </c>
      <c r="I298" s="25">
        <v>2021</v>
      </c>
      <c r="J298" s="285">
        <v>2022</v>
      </c>
    </row>
    <row r="299" spans="2:16" ht="15.75" thickTop="1" x14ac:dyDescent="0.25">
      <c r="B299" s="54" t="s">
        <v>266</v>
      </c>
      <c r="C299" s="192" t="s">
        <v>2</v>
      </c>
      <c r="D299" s="42">
        <v>1310</v>
      </c>
      <c r="E299" s="192" t="s">
        <v>2</v>
      </c>
      <c r="F299" s="37">
        <v>1211</v>
      </c>
      <c r="G299" s="38">
        <v>907</v>
      </c>
      <c r="H299" s="37">
        <v>1132</v>
      </c>
      <c r="I299" s="37">
        <v>1250</v>
      </c>
      <c r="J299" s="70">
        <v>1288</v>
      </c>
    </row>
    <row r="300" spans="2:16" ht="15.75" thickBot="1" x14ac:dyDescent="0.3">
      <c r="B300" s="121" t="s">
        <v>267</v>
      </c>
      <c r="C300" s="193" t="s">
        <v>10</v>
      </c>
      <c r="D300" s="35">
        <v>4.05</v>
      </c>
      <c r="E300" s="193" t="s">
        <v>10</v>
      </c>
      <c r="F300" s="35">
        <v>3.89</v>
      </c>
      <c r="G300" s="96">
        <v>2.9</v>
      </c>
      <c r="H300" s="35">
        <v>3.68</v>
      </c>
      <c r="I300" s="295" t="s">
        <v>570</v>
      </c>
      <c r="J300" s="146">
        <v>4.0999999999999996</v>
      </c>
    </row>
    <row r="301" spans="2:16" ht="15.75" thickTop="1" x14ac:dyDescent="0.25">
      <c r="B301" s="218" t="s">
        <v>674</v>
      </c>
      <c r="C301" s="435"/>
      <c r="D301" s="225"/>
      <c r="E301" s="225"/>
      <c r="F301" s="225"/>
      <c r="G301" s="225"/>
      <c r="H301" s="225"/>
      <c r="I301" s="225"/>
      <c r="J301" s="225"/>
      <c r="K301" s="225"/>
      <c r="L301" s="225"/>
      <c r="M301" s="225"/>
      <c r="N301" s="225"/>
      <c r="O301" s="225"/>
      <c r="P301" s="225"/>
    </row>
    <row r="302" spans="2:16" ht="29.45" customHeight="1" x14ac:dyDescent="0.25">
      <c r="B302" s="515" t="s">
        <v>675</v>
      </c>
      <c r="C302" s="515"/>
      <c r="D302" s="515"/>
      <c r="E302" s="515"/>
      <c r="F302" s="515"/>
      <c r="G302" s="515"/>
      <c r="H302" s="515"/>
      <c r="I302" s="515"/>
      <c r="J302" s="515"/>
      <c r="K302" s="225"/>
      <c r="L302" s="225"/>
      <c r="M302" s="225"/>
      <c r="N302" s="225"/>
      <c r="O302" s="225"/>
      <c r="P302" s="225"/>
    </row>
    <row r="303" spans="2:16" x14ac:dyDescent="0.25">
      <c r="B303" s="225"/>
      <c r="C303" s="435"/>
      <c r="D303" s="225"/>
      <c r="E303" s="225"/>
      <c r="F303" s="225"/>
      <c r="G303" s="225"/>
      <c r="H303" s="225"/>
      <c r="I303" s="225"/>
      <c r="J303" s="225"/>
      <c r="K303" s="225"/>
      <c r="L303" s="225"/>
      <c r="M303" s="225"/>
      <c r="N303" s="225"/>
      <c r="O303" s="225"/>
      <c r="P303" s="225"/>
    </row>
  </sheetData>
  <customSheetViews>
    <customSheetView guid="{0EEC6647-7214-4510-922A-24553F13BD71}" scale="96" showGridLines="0" topLeftCell="I106">
      <selection activeCell="L94" sqref="L94"/>
      <pageMargins left="0" right="0" top="0" bottom="0" header="0" footer="0"/>
      <pageSetup paperSize="9" orientation="portrait" r:id="rId1"/>
    </customSheetView>
  </customSheetViews>
  <mergeCells count="35">
    <mergeCell ref="N154:P154"/>
    <mergeCell ref="B302:J302"/>
    <mergeCell ref="J195:M195"/>
    <mergeCell ref="B128:K128"/>
    <mergeCell ref="B257:J257"/>
    <mergeCell ref="B272:J272"/>
    <mergeCell ref="B275:J275"/>
    <mergeCell ref="K163:M163"/>
    <mergeCell ref="B129:M129"/>
    <mergeCell ref="B188:G188"/>
    <mergeCell ref="F195:I195"/>
    <mergeCell ref="F197:H197"/>
    <mergeCell ref="J197:L197"/>
    <mergeCell ref="B274:G274"/>
    <mergeCell ref="B127:M127"/>
    <mergeCell ref="B126:Q126"/>
    <mergeCell ref="B125:J125"/>
    <mergeCell ref="B123:J123"/>
    <mergeCell ref="B124:J124"/>
    <mergeCell ref="Q133:S133"/>
    <mergeCell ref="Q154:S154"/>
    <mergeCell ref="Q163:S163"/>
    <mergeCell ref="C133:D133"/>
    <mergeCell ref="E133:G133"/>
    <mergeCell ref="C163:D163"/>
    <mergeCell ref="H133:J133"/>
    <mergeCell ref="E163:G163"/>
    <mergeCell ref="H163:J163"/>
    <mergeCell ref="N163:P163"/>
    <mergeCell ref="K133:M133"/>
    <mergeCell ref="N133:P133"/>
    <mergeCell ref="C154:D154"/>
    <mergeCell ref="E154:G154"/>
    <mergeCell ref="H154:J154"/>
    <mergeCell ref="K154:M154"/>
  </mergeCells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8:P44"/>
  <sheetViews>
    <sheetView showGridLines="0" zoomScale="110" zoomScaleNormal="110" workbookViewId="0">
      <selection activeCell="B2" sqref="B2:E2"/>
    </sheetView>
  </sheetViews>
  <sheetFormatPr defaultRowHeight="15" x14ac:dyDescent="0.25"/>
  <cols>
    <col min="2" max="2" width="50.85546875" customWidth="1"/>
    <col min="3" max="3" width="12.5703125" customWidth="1"/>
    <col min="4" max="4" width="10" customWidth="1"/>
    <col min="8" max="8" width="7.42578125" customWidth="1"/>
    <col min="9" max="9" width="11.7109375" bestFit="1" customWidth="1"/>
  </cols>
  <sheetData>
    <row r="8" spans="2:9" ht="15.75" thickBot="1" x14ac:dyDescent="0.3">
      <c r="B8" s="14" t="s">
        <v>651</v>
      </c>
    </row>
    <row r="9" spans="2:9" ht="24.75" thickBot="1" x14ac:dyDescent="0.3">
      <c r="B9" s="8"/>
      <c r="C9" s="46"/>
      <c r="D9" s="25">
        <v>2018</v>
      </c>
      <c r="E9" s="25">
        <v>2019</v>
      </c>
      <c r="F9" s="25">
        <v>2020</v>
      </c>
      <c r="G9" s="297">
        <v>2021</v>
      </c>
      <c r="H9" s="297">
        <v>2022</v>
      </c>
      <c r="I9" s="184" t="s">
        <v>488</v>
      </c>
    </row>
    <row r="10" spans="2:9" ht="24.75" thickTop="1" x14ac:dyDescent="0.25">
      <c r="B10" s="221" t="s">
        <v>652</v>
      </c>
      <c r="C10" s="10" t="s">
        <v>10</v>
      </c>
      <c r="D10" s="52">
        <v>96</v>
      </c>
      <c r="E10" s="38">
        <v>95.5</v>
      </c>
      <c r="F10" s="38">
        <v>95.4</v>
      </c>
      <c r="G10" s="38">
        <v>96.8</v>
      </c>
      <c r="H10" s="72">
        <v>95</v>
      </c>
      <c r="I10" s="36">
        <v>85</v>
      </c>
    </row>
    <row r="11" spans="2:9" x14ac:dyDescent="0.25">
      <c r="B11" s="127" t="s">
        <v>489</v>
      </c>
      <c r="C11" s="10" t="s">
        <v>490</v>
      </c>
      <c r="D11" s="38">
        <v>107</v>
      </c>
      <c r="E11" s="38">
        <v>126</v>
      </c>
      <c r="F11" s="38" t="s">
        <v>491</v>
      </c>
      <c r="G11" s="38">
        <v>166</v>
      </c>
      <c r="H11" s="53">
        <v>221</v>
      </c>
      <c r="I11" s="36">
        <v>180</v>
      </c>
    </row>
    <row r="12" spans="2:9" x14ac:dyDescent="0.25">
      <c r="B12" s="127" t="s">
        <v>492</v>
      </c>
      <c r="C12" s="10" t="s">
        <v>10</v>
      </c>
      <c r="D12" s="38">
        <v>93</v>
      </c>
      <c r="E12" s="38">
        <v>93</v>
      </c>
      <c r="F12" s="38">
        <v>93</v>
      </c>
      <c r="G12" s="38">
        <v>92</v>
      </c>
      <c r="H12" s="53">
        <v>93</v>
      </c>
      <c r="I12" s="361" t="s">
        <v>295</v>
      </c>
    </row>
    <row r="13" spans="2:9" ht="24.75" thickBot="1" x14ac:dyDescent="0.3">
      <c r="B13" s="121" t="s">
        <v>493</v>
      </c>
      <c r="C13" s="15"/>
      <c r="D13" s="207">
        <v>0</v>
      </c>
      <c r="E13" s="207">
        <v>0</v>
      </c>
      <c r="F13" s="208">
        <v>48</v>
      </c>
      <c r="G13" s="208">
        <v>47</v>
      </c>
      <c r="H13" s="136">
        <v>50</v>
      </c>
      <c r="I13" s="362" t="s">
        <v>295</v>
      </c>
    </row>
    <row r="14" spans="2:9" ht="15.75" thickTop="1" x14ac:dyDescent="0.25">
      <c r="B14" s="27" t="s">
        <v>494</v>
      </c>
    </row>
    <row r="16" spans="2:9" ht="15.75" thickBot="1" x14ac:dyDescent="0.3">
      <c r="B16" s="242" t="s">
        <v>653</v>
      </c>
      <c r="C16" s="218"/>
      <c r="D16" s="218"/>
      <c r="E16" s="218"/>
      <c r="F16" s="218"/>
      <c r="G16" s="4"/>
    </row>
    <row r="17" spans="2:10" ht="15.75" thickBot="1" x14ac:dyDescent="0.3">
      <c r="B17" s="471"/>
      <c r="C17" s="471"/>
      <c r="D17" s="25">
        <v>2018</v>
      </c>
      <c r="E17" s="25">
        <v>2019</v>
      </c>
      <c r="F17" s="25">
        <v>2020</v>
      </c>
      <c r="G17" s="297">
        <v>2021</v>
      </c>
      <c r="H17" s="297">
        <v>2022</v>
      </c>
    </row>
    <row r="18" spans="2:10" ht="15.75" thickTop="1" x14ac:dyDescent="0.25">
      <c r="B18" s="470" t="s">
        <v>654</v>
      </c>
      <c r="C18" s="220" t="s">
        <v>10</v>
      </c>
      <c r="D18" s="38">
        <v>83.1</v>
      </c>
      <c r="E18" s="38">
        <v>84.2</v>
      </c>
      <c r="F18" s="38">
        <v>85.3</v>
      </c>
      <c r="G18" s="38">
        <v>86.1</v>
      </c>
      <c r="H18" s="53">
        <v>87.1</v>
      </c>
    </row>
    <row r="19" spans="2:10" x14ac:dyDescent="0.25">
      <c r="B19" s="470" t="s">
        <v>655</v>
      </c>
      <c r="C19" s="248"/>
      <c r="D19" s="38">
        <v>82.9</v>
      </c>
      <c r="E19" s="38">
        <v>83.5</v>
      </c>
      <c r="F19" s="38">
        <v>84.7</v>
      </c>
      <c r="G19" s="38">
        <v>85.9</v>
      </c>
      <c r="H19" s="53">
        <v>86.7</v>
      </c>
    </row>
    <row r="20" spans="2:10" hidden="1" x14ac:dyDescent="0.25">
      <c r="B20" s="470" t="s">
        <v>495</v>
      </c>
      <c r="C20" s="220" t="s">
        <v>496</v>
      </c>
      <c r="D20" s="38">
        <v>87.9</v>
      </c>
      <c r="E20" s="38" t="s">
        <v>497</v>
      </c>
      <c r="F20" s="38" t="s">
        <v>497</v>
      </c>
      <c r="G20" s="38" t="s">
        <v>497</v>
      </c>
      <c r="H20" s="53"/>
    </row>
    <row r="21" spans="2:10" ht="15.75" thickBot="1" x14ac:dyDescent="0.3">
      <c r="B21" s="471" t="s">
        <v>708</v>
      </c>
      <c r="C21" s="243" t="s">
        <v>656</v>
      </c>
      <c r="D21" s="35">
        <v>84.3</v>
      </c>
      <c r="E21" s="35">
        <v>85.1</v>
      </c>
      <c r="F21" s="35">
        <v>85.9</v>
      </c>
      <c r="G21" s="35">
        <v>86.6</v>
      </c>
      <c r="H21" s="45">
        <v>86.8</v>
      </c>
    </row>
    <row r="22" spans="2:10" ht="15.75" customHeight="1" thickTop="1" x14ac:dyDescent="0.25">
      <c r="B22" s="569" t="s">
        <v>657</v>
      </c>
      <c r="C22" s="569"/>
      <c r="D22" s="569"/>
      <c r="E22" s="569"/>
      <c r="F22" s="569"/>
      <c r="G22" s="569"/>
      <c r="H22" s="569"/>
      <c r="I22" s="569"/>
      <c r="J22" s="569"/>
    </row>
    <row r="23" spans="2:10" ht="15.75" thickBot="1" x14ac:dyDescent="0.3">
      <c r="B23" s="568"/>
      <c r="C23" s="568"/>
      <c r="D23" s="568"/>
      <c r="E23" s="568"/>
      <c r="F23" s="568"/>
      <c r="G23" s="68"/>
    </row>
    <row r="24" spans="2:10" ht="15.75" thickBot="1" x14ac:dyDescent="0.3">
      <c r="B24" s="182"/>
      <c r="C24" s="182"/>
      <c r="D24" s="324" t="s">
        <v>659</v>
      </c>
      <c r="E24" s="324" t="s">
        <v>660</v>
      </c>
    </row>
    <row r="25" spans="2:10" ht="15.75" thickTop="1" x14ac:dyDescent="0.25">
      <c r="B25" s="470" t="s">
        <v>658</v>
      </c>
      <c r="C25" s="220" t="s">
        <v>10</v>
      </c>
      <c r="D25" s="38">
        <v>69.8</v>
      </c>
      <c r="E25" s="53">
        <v>82.6</v>
      </c>
    </row>
    <row r="26" spans="2:10" ht="15.75" thickBot="1" x14ac:dyDescent="0.3">
      <c r="B26" s="222" t="s">
        <v>661</v>
      </c>
      <c r="C26" s="243" t="s">
        <v>656</v>
      </c>
      <c r="D26" s="372">
        <v>-1.5</v>
      </c>
      <c r="E26" s="373" t="s">
        <v>662</v>
      </c>
    </row>
    <row r="27" spans="2:10" ht="16.5" customHeight="1" thickTop="1" x14ac:dyDescent="0.25">
      <c r="B27" s="240" t="s">
        <v>663</v>
      </c>
      <c r="C27" s="225"/>
      <c r="J27" s="27"/>
    </row>
    <row r="28" spans="2:10" s="225" customFormat="1" ht="16.5" customHeight="1" x14ac:dyDescent="0.25">
      <c r="B28" s="227" t="s">
        <v>664</v>
      </c>
      <c r="C28" s="227"/>
      <c r="D28" s="227"/>
      <c r="E28" s="227"/>
      <c r="F28" s="227"/>
      <c r="G28" s="227"/>
      <c r="H28" s="227"/>
      <c r="I28" s="227"/>
      <c r="J28" s="227"/>
    </row>
    <row r="29" spans="2:10" s="225" customFormat="1" ht="16.5" customHeight="1" thickBot="1" x14ac:dyDescent="0.3">
      <c r="B29" s="227"/>
      <c r="C29" s="227"/>
      <c r="D29" s="227"/>
      <c r="E29" s="227"/>
      <c r="F29" s="227"/>
      <c r="G29" s="227"/>
      <c r="H29" s="227"/>
      <c r="I29" s="227"/>
      <c r="J29" s="227"/>
    </row>
    <row r="30" spans="2:10" ht="15.75" thickBot="1" x14ac:dyDescent="0.3">
      <c r="B30" s="8"/>
      <c r="C30" s="8"/>
      <c r="D30" s="25">
        <v>2018</v>
      </c>
      <c r="E30" s="25">
        <v>2019</v>
      </c>
      <c r="F30" s="25">
        <v>2020</v>
      </c>
      <c r="G30" s="297">
        <v>2021</v>
      </c>
      <c r="H30" s="297">
        <v>2022</v>
      </c>
    </row>
    <row r="31" spans="2:10" ht="24.75" thickTop="1" x14ac:dyDescent="0.25">
      <c r="B31" s="54" t="s">
        <v>485</v>
      </c>
      <c r="C31" s="10" t="s">
        <v>2</v>
      </c>
      <c r="D31" s="37">
        <v>5184</v>
      </c>
      <c r="E31" s="37">
        <v>5906</v>
      </c>
      <c r="F31" s="37">
        <v>5655</v>
      </c>
      <c r="G31" s="37">
        <v>6318</v>
      </c>
      <c r="H31" s="70">
        <v>6622</v>
      </c>
    </row>
    <row r="32" spans="2:10" ht="17.25" customHeight="1" x14ac:dyDescent="0.25">
      <c r="B32" s="124" t="s">
        <v>486</v>
      </c>
      <c r="C32" s="21"/>
      <c r="D32" s="37">
        <v>1008</v>
      </c>
      <c r="E32" s="38">
        <v>898</v>
      </c>
      <c r="F32" s="38">
        <v>828</v>
      </c>
      <c r="G32" s="38">
        <v>487</v>
      </c>
      <c r="H32" s="53">
        <v>659</v>
      </c>
    </row>
    <row r="33" spans="2:16" ht="17.25" customHeight="1" x14ac:dyDescent="0.25">
      <c r="B33" s="124" t="s">
        <v>487</v>
      </c>
      <c r="C33" s="21"/>
      <c r="D33" s="38">
        <v>95</v>
      </c>
      <c r="E33" s="38">
        <v>96</v>
      </c>
      <c r="F33" s="38">
        <v>124</v>
      </c>
      <c r="G33" s="38">
        <v>34</v>
      </c>
      <c r="H33" s="53" t="s">
        <v>665</v>
      </c>
    </row>
    <row r="34" spans="2:16" ht="15.75" thickBot="1" x14ac:dyDescent="0.3">
      <c r="B34" s="222" t="s">
        <v>709</v>
      </c>
      <c r="C34" s="15" t="s">
        <v>10</v>
      </c>
      <c r="D34" s="35">
        <v>100</v>
      </c>
      <c r="E34" s="35">
        <v>100</v>
      </c>
      <c r="F34" s="35">
        <v>100</v>
      </c>
      <c r="G34" s="35">
        <v>100</v>
      </c>
      <c r="H34" s="45">
        <v>100</v>
      </c>
    </row>
    <row r="35" spans="2:16" ht="15.75" thickTop="1" x14ac:dyDescent="0.25">
      <c r="B35" s="570" t="s">
        <v>666</v>
      </c>
      <c r="C35" s="570"/>
      <c r="D35" s="570"/>
      <c r="E35" s="371"/>
      <c r="F35" s="371"/>
      <c r="G35" s="371"/>
      <c r="H35" s="371"/>
      <c r="I35" s="371"/>
      <c r="J35" s="225"/>
      <c r="K35" s="225"/>
      <c r="L35" s="225"/>
      <c r="M35" s="225"/>
      <c r="N35" s="225"/>
      <c r="O35" s="225"/>
      <c r="P35" s="225"/>
    </row>
    <row r="36" spans="2:16" ht="29.25" customHeight="1" x14ac:dyDescent="0.25">
      <c r="B36" s="571" t="s">
        <v>667</v>
      </c>
      <c r="C36" s="571"/>
      <c r="D36" s="571"/>
      <c r="E36" s="571"/>
      <c r="F36" s="571"/>
      <c r="G36" s="571"/>
      <c r="H36" s="571"/>
      <c r="I36" s="571"/>
      <c r="J36" s="571"/>
      <c r="K36" s="571"/>
      <c r="L36" s="571"/>
      <c r="M36" s="571"/>
      <c r="N36" s="571"/>
      <c r="O36" s="571"/>
      <c r="P36" s="225"/>
    </row>
    <row r="42" spans="2:16" ht="24" customHeight="1" x14ac:dyDescent="0.25"/>
    <row r="43" spans="2:16" x14ac:dyDescent="0.25">
      <c r="B43" s="23"/>
    </row>
    <row r="44" spans="2:16" x14ac:dyDescent="0.25">
      <c r="B44" s="567"/>
      <c r="C44" s="567"/>
      <c r="D44" s="567"/>
      <c r="E44" s="567"/>
      <c r="F44" s="567"/>
      <c r="G44" s="567"/>
      <c r="H44" s="567"/>
    </row>
  </sheetData>
  <customSheetViews>
    <customSheetView guid="{0EEC6647-7214-4510-922A-24553F13BD71}" scale="130" showGridLines="0" topLeftCell="A4">
      <selection activeCell="J21" sqref="J21"/>
      <pageMargins left="0" right="0" top="0" bottom="0" header="0" footer="0"/>
      <pageSetup paperSize="9" orientation="portrait" r:id="rId1"/>
    </customSheetView>
  </customSheetViews>
  <mergeCells count="5">
    <mergeCell ref="B44:H44"/>
    <mergeCell ref="B23:F23"/>
    <mergeCell ref="B22:J22"/>
    <mergeCell ref="B35:D35"/>
    <mergeCell ref="B36:O36"/>
  </mergeCells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K37"/>
  <sheetViews>
    <sheetView showGridLines="0" topLeftCell="A6" zoomScale="103" zoomScaleNormal="103" workbookViewId="0">
      <selection activeCell="A8" sqref="A8:XFD8"/>
    </sheetView>
  </sheetViews>
  <sheetFormatPr defaultColWidth="8.7109375" defaultRowHeight="12" x14ac:dyDescent="0.2"/>
  <cols>
    <col min="1" max="1" width="8.7109375" style="4"/>
    <col min="2" max="2" width="38.7109375" style="4" customWidth="1"/>
    <col min="3" max="3" width="13.7109375" style="4" customWidth="1"/>
    <col min="4" max="4" width="10" style="4" customWidth="1"/>
    <col min="5" max="8" width="8.7109375" style="4"/>
    <col min="9" max="9" width="14.42578125" style="4" bestFit="1" customWidth="1"/>
    <col min="10" max="16384" width="8.7109375" style="4"/>
  </cols>
  <sheetData>
    <row r="3" spans="2:8" ht="15" x14ac:dyDescent="0.25">
      <c r="C3"/>
      <c r="D3"/>
      <c r="E3"/>
      <c r="F3"/>
      <c r="G3"/>
      <c r="H3"/>
    </row>
    <row r="9" spans="2:8" customFormat="1" ht="15" x14ac:dyDescent="0.25">
      <c r="B9" s="12" t="s">
        <v>32</v>
      </c>
    </row>
    <row r="10" spans="2:8" customFormat="1" ht="15.75" thickBot="1" x14ac:dyDescent="0.3">
      <c r="B10" s="32"/>
    </row>
    <row r="11" spans="2:8" ht="12.75" thickBot="1" x14ac:dyDescent="0.25">
      <c r="B11" s="61"/>
      <c r="C11" s="61"/>
      <c r="D11" s="25">
        <v>2018</v>
      </c>
      <c r="E11" s="25">
        <v>2019</v>
      </c>
      <c r="F11" s="25">
        <v>2020</v>
      </c>
      <c r="G11" s="211">
        <v>2021</v>
      </c>
      <c r="H11" s="211">
        <v>2022</v>
      </c>
    </row>
    <row r="12" spans="2:8" ht="24.75" thickTop="1" x14ac:dyDescent="0.2">
      <c r="B12" s="150" t="s">
        <v>33</v>
      </c>
      <c r="C12" s="2" t="s">
        <v>34</v>
      </c>
      <c r="D12" s="375">
        <v>197.2</v>
      </c>
      <c r="E12" s="142">
        <v>194</v>
      </c>
      <c r="F12" s="142">
        <v>157</v>
      </c>
      <c r="G12" s="142">
        <v>177</v>
      </c>
      <c r="H12" s="478">
        <v>164</v>
      </c>
    </row>
    <row r="13" spans="2:8" x14ac:dyDescent="0.2">
      <c r="B13" s="234" t="s">
        <v>686</v>
      </c>
      <c r="C13" s="237"/>
      <c r="D13" s="473">
        <v>74</v>
      </c>
      <c r="E13" s="473">
        <v>102</v>
      </c>
      <c r="F13" s="473" t="s">
        <v>35</v>
      </c>
      <c r="G13" s="473">
        <v>114</v>
      </c>
      <c r="H13" s="478">
        <v>114</v>
      </c>
    </row>
    <row r="14" spans="2:8" x14ac:dyDescent="0.2">
      <c r="B14" s="234" t="s">
        <v>512</v>
      </c>
      <c r="C14" s="237"/>
      <c r="D14" s="473">
        <v>22</v>
      </c>
      <c r="E14" s="473">
        <v>23</v>
      </c>
      <c r="F14" s="473">
        <v>10</v>
      </c>
      <c r="G14" s="473">
        <v>18</v>
      </c>
      <c r="H14" s="478">
        <v>17.100000000000001</v>
      </c>
    </row>
    <row r="15" spans="2:8" x14ac:dyDescent="0.2">
      <c r="B15" s="234" t="s">
        <v>683</v>
      </c>
      <c r="C15" s="237"/>
      <c r="D15" s="473">
        <v>2</v>
      </c>
      <c r="E15" s="473">
        <v>5</v>
      </c>
      <c r="F15" s="473">
        <v>9</v>
      </c>
      <c r="G15" s="473">
        <v>13</v>
      </c>
      <c r="H15" s="478">
        <v>16.399999999999999</v>
      </c>
    </row>
    <row r="16" spans="2:8" x14ac:dyDescent="0.2">
      <c r="B16" s="234" t="s">
        <v>513</v>
      </c>
      <c r="C16" s="237"/>
      <c r="D16" s="473">
        <v>13</v>
      </c>
      <c r="E16" s="473">
        <v>13</v>
      </c>
      <c r="F16" s="473">
        <v>9</v>
      </c>
      <c r="G16" s="473">
        <v>17</v>
      </c>
      <c r="H16" s="478">
        <v>20.6</v>
      </c>
    </row>
    <row r="17" spans="2:11" x14ac:dyDescent="0.2">
      <c r="B17" s="234" t="s">
        <v>514</v>
      </c>
      <c r="C17" s="237"/>
      <c r="D17" s="473">
        <v>7</v>
      </c>
      <c r="E17" s="473">
        <v>20</v>
      </c>
      <c r="F17" s="473">
        <v>15</v>
      </c>
      <c r="G17" s="473">
        <v>20</v>
      </c>
      <c r="H17" s="478">
        <v>23.4</v>
      </c>
    </row>
    <row r="18" spans="2:11" x14ac:dyDescent="0.2">
      <c r="B18" s="234" t="s">
        <v>515</v>
      </c>
      <c r="C18" s="237"/>
      <c r="D18" s="473">
        <v>12</v>
      </c>
      <c r="E18" s="473">
        <v>12</v>
      </c>
      <c r="F18" s="473">
        <v>12</v>
      </c>
      <c r="G18" s="473">
        <v>23</v>
      </c>
      <c r="H18" s="478">
        <v>13.5</v>
      </c>
    </row>
    <row r="19" spans="2:11" x14ac:dyDescent="0.2">
      <c r="B19" s="234" t="s">
        <v>684</v>
      </c>
      <c r="C19" s="237"/>
      <c r="D19" s="473">
        <v>6</v>
      </c>
      <c r="E19" s="473">
        <v>5</v>
      </c>
      <c r="F19" s="473">
        <v>5</v>
      </c>
      <c r="G19" s="473">
        <v>9</v>
      </c>
      <c r="H19" s="478">
        <v>5</v>
      </c>
    </row>
    <row r="20" spans="2:11" x14ac:dyDescent="0.2">
      <c r="B20" s="234" t="s">
        <v>516</v>
      </c>
      <c r="C20" s="237"/>
      <c r="D20" s="473">
        <v>6</v>
      </c>
      <c r="E20" s="473">
        <v>8</v>
      </c>
      <c r="F20" s="473">
        <v>10</v>
      </c>
      <c r="G20" s="473">
        <v>9</v>
      </c>
      <c r="H20" s="478">
        <v>13.2</v>
      </c>
    </row>
    <row r="21" spans="2:11" x14ac:dyDescent="0.2">
      <c r="B21" s="234" t="s">
        <v>517</v>
      </c>
      <c r="C21" s="237"/>
      <c r="D21" s="473">
        <v>6</v>
      </c>
      <c r="E21" s="473">
        <v>16</v>
      </c>
      <c r="F21" s="473">
        <v>4</v>
      </c>
      <c r="G21" s="473">
        <v>5</v>
      </c>
      <c r="H21" s="478">
        <v>4.7</v>
      </c>
    </row>
    <row r="22" spans="2:11" x14ac:dyDescent="0.2">
      <c r="B22" s="234" t="s">
        <v>36</v>
      </c>
      <c r="C22" s="237"/>
      <c r="D22" s="473">
        <v>25</v>
      </c>
      <c r="E22" s="473">
        <v>20</v>
      </c>
      <c r="F22" s="473" t="s">
        <v>37</v>
      </c>
      <c r="G22" s="473">
        <v>8</v>
      </c>
      <c r="H22" s="478">
        <v>4</v>
      </c>
    </row>
    <row r="23" spans="2:11" x14ac:dyDescent="0.2">
      <c r="B23" s="234" t="s">
        <v>38</v>
      </c>
      <c r="C23" s="237"/>
      <c r="D23" s="473">
        <v>98</v>
      </c>
      <c r="E23" s="473">
        <v>72</v>
      </c>
      <c r="F23" s="473" t="s">
        <v>39</v>
      </c>
      <c r="G23" s="473">
        <v>55</v>
      </c>
      <c r="H23" s="478">
        <v>46</v>
      </c>
    </row>
    <row r="24" spans="2:11" x14ac:dyDescent="0.2">
      <c r="B24" s="289" t="s">
        <v>40</v>
      </c>
      <c r="C24" s="237"/>
      <c r="D24" s="473">
        <v>921</v>
      </c>
      <c r="E24" s="474">
        <v>1126</v>
      </c>
      <c r="F24" s="473" t="s">
        <v>41</v>
      </c>
      <c r="G24" s="473">
        <v>1253</v>
      </c>
      <c r="H24" s="480">
        <v>1432</v>
      </c>
    </row>
    <row r="25" spans="2:11" x14ac:dyDescent="0.2">
      <c r="B25" s="289" t="s">
        <v>42</v>
      </c>
      <c r="C25" s="237" t="s">
        <v>2</v>
      </c>
      <c r="D25" s="473">
        <v>43</v>
      </c>
      <c r="E25" s="473">
        <v>34</v>
      </c>
      <c r="F25" s="473" t="s">
        <v>43</v>
      </c>
      <c r="G25" s="473">
        <v>30</v>
      </c>
      <c r="H25" s="478">
        <v>23</v>
      </c>
    </row>
    <row r="26" spans="2:11" x14ac:dyDescent="0.2">
      <c r="B26" s="249" t="s">
        <v>44</v>
      </c>
      <c r="C26" s="237"/>
      <c r="D26" s="473">
        <v>13</v>
      </c>
      <c r="E26" s="473">
        <v>15</v>
      </c>
      <c r="F26" s="473" t="s">
        <v>45</v>
      </c>
      <c r="G26" s="473">
        <v>11</v>
      </c>
      <c r="H26" s="478">
        <v>13</v>
      </c>
    </row>
    <row r="27" spans="2:11" x14ac:dyDescent="0.2">
      <c r="B27" s="289" t="s">
        <v>46</v>
      </c>
      <c r="C27" s="237"/>
      <c r="D27" s="474">
        <v>7280</v>
      </c>
      <c r="E27" s="474">
        <v>7686</v>
      </c>
      <c r="F27" s="474">
        <v>7471</v>
      </c>
      <c r="G27" s="474">
        <v>7290</v>
      </c>
      <c r="H27" s="480">
        <v>8029</v>
      </c>
    </row>
    <row r="28" spans="2:11" x14ac:dyDescent="0.2">
      <c r="B28" s="289" t="s">
        <v>47</v>
      </c>
      <c r="C28" s="237" t="s">
        <v>48</v>
      </c>
      <c r="D28" s="475">
        <v>9.17</v>
      </c>
      <c r="E28" s="475">
        <v>9.8000000000000007</v>
      </c>
      <c r="F28" s="476" t="s">
        <v>691</v>
      </c>
      <c r="G28" s="475">
        <v>8.8699999999999992</v>
      </c>
      <c r="H28" s="477">
        <v>9.1999999999999993</v>
      </c>
    </row>
    <row r="29" spans="2:11" x14ac:dyDescent="0.2">
      <c r="B29" s="289" t="s">
        <v>685</v>
      </c>
      <c r="C29" s="237" t="s">
        <v>2</v>
      </c>
      <c r="D29" s="474">
        <v>1127</v>
      </c>
      <c r="E29" s="474">
        <v>1221</v>
      </c>
      <c r="F29" s="473" t="s">
        <v>49</v>
      </c>
      <c r="G29" s="473">
        <v>766</v>
      </c>
      <c r="H29" s="478">
        <v>930</v>
      </c>
    </row>
    <row r="30" spans="2:11" ht="12.75" thickBot="1" x14ac:dyDescent="0.25">
      <c r="B30" s="103" t="s">
        <v>50</v>
      </c>
      <c r="C30" s="138"/>
      <c r="D30" s="145">
        <v>271</v>
      </c>
      <c r="E30" s="145">
        <v>362</v>
      </c>
      <c r="F30" s="145" t="s">
        <v>51</v>
      </c>
      <c r="G30" s="145">
        <v>193</v>
      </c>
      <c r="H30" s="479">
        <v>156</v>
      </c>
    </row>
    <row r="31" spans="2:11" ht="14.25" customHeight="1" x14ac:dyDescent="0.25">
      <c r="B31" s="258" t="s">
        <v>690</v>
      </c>
      <c r="C31" s="225"/>
      <c r="D31" s="472"/>
      <c r="E31" s="472"/>
      <c r="F31" s="472"/>
      <c r="G31" s="472"/>
      <c r="H31" s="218"/>
      <c r="I31" s="218"/>
      <c r="J31" s="218"/>
      <c r="K31" s="218"/>
    </row>
    <row r="32" spans="2:11" ht="15" x14ac:dyDescent="0.25">
      <c r="B32" s="227" t="s">
        <v>689</v>
      </c>
      <c r="C32" s="227"/>
      <c r="D32" s="227"/>
      <c r="E32" s="227"/>
      <c r="F32" s="472"/>
      <c r="G32" s="472"/>
      <c r="H32" s="218"/>
      <c r="I32" s="218"/>
      <c r="J32" s="218"/>
      <c r="K32" s="218"/>
    </row>
    <row r="33" spans="2:11" ht="15" x14ac:dyDescent="0.25">
      <c r="B33" s="258" t="s">
        <v>688</v>
      </c>
      <c r="C33" s="225"/>
      <c r="D33" s="225"/>
      <c r="E33" s="225"/>
      <c r="F33" s="225"/>
      <c r="G33" s="225"/>
      <c r="H33" s="218"/>
      <c r="I33" s="218"/>
      <c r="J33" s="218"/>
      <c r="K33" s="218"/>
    </row>
    <row r="34" spans="2:11" x14ac:dyDescent="0.2">
      <c r="B34" s="258" t="s">
        <v>687</v>
      </c>
      <c r="C34" s="218"/>
      <c r="D34" s="218"/>
      <c r="E34" s="218"/>
      <c r="F34" s="218"/>
      <c r="G34" s="218"/>
      <c r="H34" s="218"/>
      <c r="I34" s="218"/>
      <c r="J34" s="218"/>
      <c r="K34" s="218"/>
    </row>
    <row r="35" spans="2:11" ht="15" customHeight="1" x14ac:dyDescent="0.2">
      <c r="B35" s="218"/>
      <c r="C35" s="218"/>
      <c r="D35" s="218"/>
      <c r="E35" s="218"/>
      <c r="F35" s="218"/>
      <c r="G35" s="218"/>
      <c r="H35" s="218"/>
      <c r="I35" s="218"/>
      <c r="J35" s="218"/>
      <c r="K35" s="218"/>
    </row>
    <row r="36" spans="2:11" ht="15" customHeight="1" x14ac:dyDescent="0.2"/>
    <row r="37" spans="2:11" ht="15" customHeight="1" x14ac:dyDescent="0.2"/>
  </sheetData>
  <customSheetViews>
    <customSheetView guid="{0EEC6647-7214-4510-922A-24553F13BD71}" scale="92" showGridLines="0" topLeftCell="A3">
      <selection activeCell="B18" sqref="B18"/>
      <pageMargins left="0" right="0" top="0" bottom="0" header="0" footer="0"/>
      <pageSetup paperSize="9" orientation="portrait" r:id="rId1"/>
    </customSheetView>
  </customSheetViews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7D182D7752E342B0D9FC8DB2C1FABF" ma:contentTypeVersion="2" ma:contentTypeDescription="Creare un nuovo documento." ma:contentTypeScope="" ma:versionID="2c78fec1fa82a1aaa1a2088c376e83f6">
  <xsd:schema xmlns:xsd="http://www.w3.org/2001/XMLSchema" xmlns:xs="http://www.w3.org/2001/XMLSchema" xmlns:p="http://schemas.microsoft.com/office/2006/metadata/properties" xmlns:ns2="63e59929-b3e5-40e5-95cf-231f2ca207f0" targetNamespace="http://schemas.microsoft.com/office/2006/metadata/properties" ma:root="true" ma:fieldsID="ac01cf2a60b16f9c41d943fe107d6e1b" ns2:_="">
    <xsd:import namespace="63e59929-b3e5-40e5-95cf-231f2ca207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59929-b3e5-40e5-95cf-231f2ca207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DEF2DD0-F678-4AA8-A2DB-418D085898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59929-b3e5-40e5-95cf-231f2ca207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D4682E-B3EB-46CB-A14A-523AC88177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A5BA2C-9CF1-476A-8B69-5DA2B6D32AF2}">
  <ds:schemaRefs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3e59929-b3e5-40e5-95cf-231f2ca207f0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8</vt:i4>
      </vt:variant>
    </vt:vector>
  </HeadingPairs>
  <TitlesOfParts>
    <vt:vector size="19" baseType="lpstr">
      <vt:lpstr>Sviluppo Locale</vt:lpstr>
      <vt:lpstr>Cambiamento Climatico</vt:lpstr>
      <vt:lpstr>Sicurezza</vt:lpstr>
      <vt:lpstr>Ambiente</vt:lpstr>
      <vt:lpstr>Diritti umani</vt:lpstr>
      <vt:lpstr>Governance e etica di impresa </vt:lpstr>
      <vt:lpstr>Persone</vt:lpstr>
      <vt:lpstr>Fornitori e clienti </vt:lpstr>
      <vt:lpstr>Ricerca e Sviluppo</vt:lpstr>
      <vt:lpstr>Salute</vt:lpstr>
      <vt:lpstr>Trasparenza e anticorruzione</vt:lpstr>
      <vt:lpstr>'Governance e etica di impresa '!_Hlk65147230</vt:lpstr>
      <vt:lpstr>'Cambiamento Climatico'!_Hlk66804221</vt:lpstr>
      <vt:lpstr>'Cambiamento Climatico'!_Hlk66804241</vt:lpstr>
      <vt:lpstr>'Cambiamento Climatico'!_Hlk66804274</vt:lpstr>
      <vt:lpstr>'Governance e etica di impresa '!_Hlk68864767</vt:lpstr>
      <vt:lpstr>'Ricerca e Sviluppo'!_Toc38356554</vt:lpstr>
      <vt:lpstr>'Cambiamento Climatico'!_Toc38356556</vt:lpstr>
      <vt:lpstr>'Cambiamento Climatico'!_Toc58570126</vt:lpstr>
    </vt:vector>
  </TitlesOfParts>
  <Manager/>
  <Company>eni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eni S.p.A.</dc:creator>
  <cp:keywords/>
  <dc:description/>
  <cp:lastModifiedBy>Peroni Virginia</cp:lastModifiedBy>
  <cp:revision/>
  <dcterms:created xsi:type="dcterms:W3CDTF">2017-01-10T14:11:19Z</dcterms:created>
  <dcterms:modified xsi:type="dcterms:W3CDTF">2023-06-09T13:31:27Z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0x010100A07D182D7752E342B0D9FC8DB2C1FABF</vt:lpwstr>
  </property>
</Properties>
</file>